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filterPrivacy="1" defaultThemeVersion="124226"/>
  <xr:revisionPtr revIDLastSave="85" documentId="13_ncr:1_{A4D86E86-9961-42A7-AB3D-50EB26D7D223}" xr6:coauthVersionLast="45" xr6:coauthVersionMax="45" xr10:uidLastSave="{FD49CE61-229E-4937-AE9B-4E44AF93B364}"/>
  <bookViews>
    <workbookView xWindow="-108" yWindow="-108" windowWidth="23256" windowHeight="12576" xr2:uid="{00000000-000D-0000-FFFF-FFFF00000000}"/>
  </bookViews>
  <sheets>
    <sheet name="物品注文書" sheetId="3" r:id="rId1"/>
    <sheet name="支出請求書" sheetId="2" r:id="rId2"/>
  </sheets>
  <calcPr calcId="181029"/>
</workbook>
</file>

<file path=xl/calcChain.xml><?xml version="1.0" encoding="utf-8"?>
<calcChain xmlns="http://schemas.openxmlformats.org/spreadsheetml/2006/main">
  <c r="C7" i="2" l="1"/>
  <c r="O26" i="3" l="1"/>
  <c r="A1" i="3"/>
  <c r="A1" i="2" s="1"/>
  <c r="B1" i="2"/>
  <c r="J22" i="2"/>
  <c r="G22" i="2"/>
  <c r="Z26" i="3"/>
  <c r="Q18" i="3"/>
  <c r="Q17" i="3"/>
  <c r="X8" i="3"/>
  <c r="X9" i="3"/>
  <c r="X10" i="3"/>
  <c r="X11" i="3"/>
  <c r="X12" i="3"/>
  <c r="X13" i="3"/>
  <c r="X14" i="3"/>
  <c r="X15" i="3"/>
  <c r="X16" i="3"/>
  <c r="V8" i="3"/>
  <c r="V9" i="3"/>
  <c r="V10" i="3"/>
  <c r="V11" i="3"/>
  <c r="V12" i="3"/>
  <c r="V13" i="3"/>
  <c r="V14" i="3"/>
  <c r="V15" i="3"/>
  <c r="V16" i="3"/>
  <c r="S8" i="3"/>
  <c r="S9" i="3"/>
  <c r="S10" i="3"/>
  <c r="S11" i="3"/>
  <c r="S12" i="3"/>
  <c r="S13" i="3"/>
  <c r="S14" i="3"/>
  <c r="S15" i="3"/>
  <c r="S16" i="3"/>
  <c r="P8" i="3"/>
  <c r="P9" i="3"/>
  <c r="P10" i="3"/>
  <c r="P11" i="3"/>
  <c r="P12" i="3"/>
  <c r="P13" i="3"/>
  <c r="P14" i="3"/>
  <c r="P15" i="3"/>
  <c r="P16" i="3"/>
  <c r="X7" i="3"/>
  <c r="V7" i="3"/>
  <c r="S7" i="3"/>
  <c r="P7" i="3"/>
  <c r="P3" i="3"/>
  <c r="AA1" i="3"/>
  <c r="V5" i="3"/>
  <c r="P5" i="3"/>
  <c r="V4" i="3"/>
  <c r="P4" i="3"/>
  <c r="E22" i="2"/>
  <c r="O2" i="2"/>
  <c r="L15" i="3"/>
  <c r="N19" i="2" s="1"/>
  <c r="L14" i="3"/>
  <c r="Z14" i="3" s="1"/>
  <c r="L11" i="3"/>
  <c r="N15" i="2" s="1"/>
  <c r="L7" i="3"/>
  <c r="Z7" i="3" s="1"/>
  <c r="F25" i="2"/>
  <c r="A25" i="2"/>
  <c r="C9" i="2"/>
  <c r="L16" i="3"/>
  <c r="Z16" i="3"/>
  <c r="A12" i="2"/>
  <c r="A13" i="2"/>
  <c r="A14" i="2"/>
  <c r="A15" i="2"/>
  <c r="A16" i="2"/>
  <c r="A17" i="2"/>
  <c r="A18" i="2"/>
  <c r="A19" i="2"/>
  <c r="A20" i="2"/>
  <c r="A11" i="2"/>
  <c r="L8" i="3"/>
  <c r="N12" i="2" s="1"/>
  <c r="L9" i="3"/>
  <c r="Z9" i="3" s="1"/>
  <c r="L10" i="3"/>
  <c r="Z10" i="3" s="1"/>
  <c r="L12" i="3"/>
  <c r="Z12" i="3" s="1"/>
  <c r="L13" i="3"/>
  <c r="Z13" i="3" s="1"/>
  <c r="N18" i="2"/>
  <c r="N20" i="2"/>
  <c r="K11" i="2"/>
  <c r="K12" i="2"/>
  <c r="K13" i="2"/>
  <c r="K14" i="2"/>
  <c r="K15" i="2"/>
  <c r="K16" i="2"/>
  <c r="K17" i="2"/>
  <c r="K18" i="2"/>
  <c r="K19" i="2"/>
  <c r="K20" i="2"/>
  <c r="H12" i="2"/>
  <c r="H13" i="2"/>
  <c r="H14" i="2"/>
  <c r="H15" i="2"/>
  <c r="H16" i="2"/>
  <c r="H17" i="2"/>
  <c r="H18" i="2"/>
  <c r="H19" i="2"/>
  <c r="H20" i="2"/>
  <c r="H11" i="2"/>
  <c r="N13" i="2"/>
  <c r="N14" i="2"/>
  <c r="N17" i="2" l="1"/>
  <c r="Z15" i="3"/>
  <c r="N16" i="2"/>
  <c r="Z11" i="3"/>
  <c r="Z8" i="3"/>
  <c r="C25" i="2"/>
  <c r="N11" i="2"/>
  <c r="O1" i="3"/>
  <c r="J17" i="3"/>
  <c r="J18" i="3" s="1"/>
  <c r="N8" i="2" l="1"/>
  <c r="I25" i="2"/>
  <c r="X17" i="3"/>
  <c r="M25" i="2"/>
  <c r="X18"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K1" authorId="0" shapeId="0" xr:uid="{00000000-0006-0000-0000-000001000000}">
      <text>
        <r>
          <rPr>
            <sz val="9"/>
            <color indexed="81"/>
            <rFont val="MS P ゴシック"/>
            <family val="3"/>
            <charset val="128"/>
          </rPr>
          <t>注文順になるように番号を入力してください。</t>
        </r>
      </text>
    </comment>
    <comment ref="A3" authorId="0" shapeId="0" xr:uid="{00000000-0006-0000-0000-000002000000}">
      <text>
        <r>
          <rPr>
            <sz val="9"/>
            <color indexed="81"/>
            <rFont val="MS P ゴシック"/>
            <family val="3"/>
            <charset val="128"/>
          </rPr>
          <t xml:space="preserve">「～部」・「～愛好会」のように入力してください。
</t>
        </r>
      </text>
    </comment>
    <comment ref="A4" authorId="0" shapeId="0" xr:uid="{00000000-0006-0000-0000-000003000000}">
      <text>
        <r>
          <rPr>
            <sz val="9"/>
            <color indexed="81"/>
            <rFont val="MS P ゴシック"/>
            <family val="3"/>
            <charset val="128"/>
          </rPr>
          <t>注文者名を入力してください。
教員の名前は使用できません。</t>
        </r>
      </text>
    </comment>
    <comment ref="G4" authorId="0" shapeId="0" xr:uid="{00000000-0006-0000-0000-000004000000}">
      <text>
        <r>
          <rPr>
            <sz val="9"/>
            <color indexed="81"/>
            <rFont val="MS P ゴシック"/>
            <family val="3"/>
            <charset val="128"/>
          </rPr>
          <t>指導教員名を入力してください。</t>
        </r>
      </text>
    </comment>
    <comment ref="A5" authorId="0" shapeId="0" xr:uid="{00000000-0006-0000-0000-000005000000}">
      <text>
        <r>
          <rPr>
            <sz val="9"/>
            <color indexed="81"/>
            <rFont val="MS P ゴシック"/>
            <family val="3"/>
            <charset val="128"/>
          </rPr>
          <t>「部活動費」・「部活動特別費」のどちらかをプルダウンから選択してください。</t>
        </r>
      </text>
    </comment>
    <comment ref="G5" authorId="0" shapeId="0" xr:uid="{00000000-0006-0000-0000-000006000000}">
      <text>
        <r>
          <rPr>
            <sz val="9"/>
            <color indexed="81"/>
            <rFont val="MS P ゴシック"/>
            <family val="3"/>
            <charset val="128"/>
          </rPr>
          <t>物品の購入先名を入力してください。</t>
        </r>
      </text>
    </comment>
    <comment ref="B6" authorId="0" shapeId="0" xr:uid="{00000000-0006-0000-0000-000007000000}">
      <text>
        <r>
          <rPr>
            <sz val="9"/>
            <color indexed="81"/>
            <rFont val="MS P ゴシック"/>
            <family val="3"/>
            <charset val="128"/>
          </rPr>
          <t>物品のメーカー名を入力してください。
不明の場合は入力しなくて構いません。</t>
        </r>
      </text>
    </comment>
    <comment ref="E6" authorId="0" shapeId="0" xr:uid="{00000000-0006-0000-0000-000008000000}">
      <text>
        <r>
          <rPr>
            <sz val="9"/>
            <color indexed="81"/>
            <rFont val="MS P ゴシック"/>
            <family val="3"/>
            <charset val="128"/>
          </rPr>
          <t>具体的な物品名が分かるように入力してください。</t>
        </r>
      </text>
    </comment>
    <comment ref="H6" authorId="0" shapeId="0" xr:uid="{00000000-0006-0000-0000-000009000000}">
      <text>
        <r>
          <rPr>
            <sz val="9"/>
            <color indexed="81"/>
            <rFont val="MS P ゴシック"/>
            <family val="3"/>
            <charset val="128"/>
          </rPr>
          <t>物品一つあたりの価格を入力してください。</t>
        </r>
      </text>
    </comment>
    <comment ref="A17" authorId="0" shapeId="0" xr:uid="{00000000-0006-0000-0000-00000A000000}">
      <text>
        <r>
          <rPr>
            <sz val="9"/>
            <color indexed="81"/>
            <rFont val="MS P ゴシック"/>
            <family val="3"/>
            <charset val="128"/>
          </rPr>
          <t>今年度割り当てられた部活動費または部活動特別費の施行額を入力してください。</t>
        </r>
      </text>
    </comment>
    <comment ref="A18" authorId="0" shapeId="0" xr:uid="{00000000-0006-0000-0000-00000B000000}">
      <text>
        <r>
          <rPr>
            <sz val="9"/>
            <color indexed="81"/>
            <rFont val="MS P ゴシック"/>
            <family val="3"/>
            <charset val="128"/>
          </rPr>
          <t>今回注文前の予算残額を入力してください。</t>
        </r>
      </text>
    </comment>
    <comment ref="A26" authorId="0" shapeId="0" xr:uid="{00000000-0006-0000-0000-00000C000000}">
      <text>
        <r>
          <rPr>
            <sz val="9"/>
            <color indexed="81"/>
            <rFont val="ＭＳ Ｐゴシック"/>
            <family val="3"/>
            <charset val="128"/>
          </rPr>
          <t>正しい年度を入力してください。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7" authorId="0" shapeId="0" xr:uid="{00000000-0006-0000-0100-000001000000}">
      <text>
        <r>
          <rPr>
            <sz val="9"/>
            <color indexed="81"/>
            <rFont val="MS P ゴシック"/>
            <family val="3"/>
            <charset val="128"/>
          </rPr>
          <t>領収書払いの場合は団体名を、請求書払いの場合は支払先の住所を入力してください。</t>
        </r>
      </text>
    </comment>
    <comment ref="A9" authorId="0" shapeId="0" xr:uid="{00000000-0006-0000-0100-000002000000}">
      <text>
        <r>
          <rPr>
            <sz val="9"/>
            <color indexed="81"/>
            <rFont val="MS P ゴシック"/>
            <family val="3"/>
            <charset val="128"/>
          </rPr>
          <t>領収書払いの場合は注文者名を、請求書払いの場合は支払先の店名などを入力してください。</t>
        </r>
      </text>
    </comment>
  </commentList>
</comments>
</file>

<file path=xl/sharedStrings.xml><?xml version="1.0" encoding="utf-8"?>
<sst xmlns="http://schemas.openxmlformats.org/spreadsheetml/2006/main" count="100" uniqueCount="64">
  <si>
    <t>物品注文書</t>
    <rPh sb="0" eb="2">
      <t>ブッピン</t>
    </rPh>
    <rPh sb="2" eb="5">
      <t>チュウモンショ</t>
    </rPh>
    <phoneticPr fontId="2"/>
  </si>
  <si>
    <t>No.</t>
    <phoneticPr fontId="2"/>
  </si>
  <si>
    <t>物品注文書（控）</t>
    <rPh sb="0" eb="2">
      <t>ブッピン</t>
    </rPh>
    <rPh sb="2" eb="5">
      <t>チュウモンショ</t>
    </rPh>
    <rPh sb="6" eb="7">
      <t>ヒカ</t>
    </rPh>
    <phoneticPr fontId="2"/>
  </si>
  <si>
    <t>注文者</t>
    <rPh sb="0" eb="2">
      <t>チュウモン</t>
    </rPh>
    <phoneticPr fontId="2"/>
  </si>
  <si>
    <t>㊞</t>
    <phoneticPr fontId="2"/>
  </si>
  <si>
    <t>指導教員</t>
    <rPh sb="0" eb="2">
      <t>シドウ</t>
    </rPh>
    <rPh sb="2" eb="4">
      <t>キョウイン</t>
    </rPh>
    <phoneticPr fontId="2"/>
  </si>
  <si>
    <t>科目</t>
    <rPh sb="0" eb="2">
      <t>カモク</t>
    </rPh>
    <phoneticPr fontId="2"/>
  </si>
  <si>
    <t>購入店</t>
    <rPh sb="0" eb="2">
      <t>コウニュウ</t>
    </rPh>
    <rPh sb="2" eb="3">
      <t>テン</t>
    </rPh>
    <phoneticPr fontId="2"/>
  </si>
  <si>
    <t>購入物品</t>
    <rPh sb="0" eb="2">
      <t>コウニュウ</t>
    </rPh>
    <rPh sb="2" eb="4">
      <t>ブッピン</t>
    </rPh>
    <phoneticPr fontId="2"/>
  </si>
  <si>
    <t>メーカー</t>
    <phoneticPr fontId="2"/>
  </si>
  <si>
    <t>品名</t>
    <rPh sb="0" eb="2">
      <t>ヒンメイ</t>
    </rPh>
    <phoneticPr fontId="2"/>
  </si>
  <si>
    <t>単価</t>
    <rPh sb="0" eb="2">
      <t>タンカ</t>
    </rPh>
    <phoneticPr fontId="2"/>
  </si>
  <si>
    <t>個数</t>
    <rPh sb="0" eb="2">
      <t>コスウ</t>
    </rPh>
    <phoneticPr fontId="2"/>
  </si>
  <si>
    <t>小計</t>
    <rPh sb="0" eb="2">
      <t>ショウケイ</t>
    </rPh>
    <phoneticPr fontId="2"/>
  </si>
  <si>
    <t>施行予算額</t>
    <rPh sb="0" eb="2">
      <t>シコウ</t>
    </rPh>
    <rPh sb="2" eb="4">
      <t>ヨサン</t>
    </rPh>
    <rPh sb="4" eb="5">
      <t>ガク</t>
    </rPh>
    <phoneticPr fontId="2"/>
  </si>
  <si>
    <t>合計金額</t>
    <rPh sb="0" eb="2">
      <t>ゴウケイ</t>
    </rPh>
    <rPh sb="2" eb="4">
      <t>キンガク</t>
    </rPh>
    <phoneticPr fontId="2"/>
  </si>
  <si>
    <t>注文後の予算残額</t>
    <rPh sb="0" eb="2">
      <t>チュウモン</t>
    </rPh>
    <rPh sb="2" eb="3">
      <t>ゴ</t>
    </rPh>
    <rPh sb="4" eb="6">
      <t>ヨサン</t>
    </rPh>
    <rPh sb="6" eb="8">
      <t>ザンガク</t>
    </rPh>
    <phoneticPr fontId="2"/>
  </si>
  <si>
    <t>受付</t>
    <rPh sb="0" eb="2">
      <t>ウケツケ</t>
    </rPh>
    <phoneticPr fontId="2"/>
  </si>
  <si>
    <t>月　　　　日　</t>
    <phoneticPr fontId="2"/>
  </si>
  <si>
    <t>承認印</t>
    <rPh sb="0" eb="2">
      <t>ショウニン</t>
    </rPh>
    <rPh sb="2" eb="3">
      <t>イン</t>
    </rPh>
    <phoneticPr fontId="2"/>
  </si>
  <si>
    <t>変更</t>
    <rPh sb="0" eb="2">
      <t>ヘンコウ</t>
    </rPh>
    <phoneticPr fontId="2"/>
  </si>
  <si>
    <t>請求方法</t>
    <rPh sb="0" eb="2">
      <t>セイキュウ</t>
    </rPh>
    <rPh sb="2" eb="4">
      <t>ホウホウ</t>
    </rPh>
    <phoneticPr fontId="2"/>
  </si>
  <si>
    <t>領収書払い　・　請求書払い</t>
    <phoneticPr fontId="2"/>
  </si>
  <si>
    <t>納品確認</t>
    <rPh sb="0" eb="2">
      <t>ノウヒン</t>
    </rPh>
    <rPh sb="2" eb="4">
      <t>カクニン</t>
    </rPh>
    <phoneticPr fontId="2"/>
  </si>
  <si>
    <t>済</t>
    <rPh sb="0" eb="1">
      <t>ズ</t>
    </rPh>
    <phoneticPr fontId="2"/>
  </si>
  <si>
    <t>支出請求書</t>
    <rPh sb="0" eb="2">
      <t>シシュツ</t>
    </rPh>
    <rPh sb="2" eb="5">
      <t>セイキュウショ</t>
    </rPh>
    <phoneticPr fontId="2"/>
  </si>
  <si>
    <t>データ入力</t>
    <rPh sb="3" eb="5">
      <t>ニュウリョク</t>
    </rPh>
    <phoneticPr fontId="2"/>
  </si>
  <si>
    <t>帳簿確認</t>
    <phoneticPr fontId="2"/>
  </si>
  <si>
    <t>(電)</t>
    <rPh sb="1" eb="2">
      <t>デン</t>
    </rPh>
    <phoneticPr fontId="2"/>
  </si>
  <si>
    <t>年度</t>
    <rPh sb="0" eb="2">
      <t>ネンド</t>
    </rPh>
    <phoneticPr fontId="2"/>
  </si>
  <si>
    <t>No.</t>
    <phoneticPr fontId="9"/>
  </si>
  <si>
    <t>支　　出　　請　　求　　書</t>
    <rPh sb="0" eb="1">
      <t>シ</t>
    </rPh>
    <rPh sb="3" eb="4">
      <t>デ</t>
    </rPh>
    <rPh sb="6" eb="7">
      <t>セイ</t>
    </rPh>
    <rPh sb="9" eb="10">
      <t>モトム</t>
    </rPh>
    <rPh sb="12" eb="13">
      <t>ショ</t>
    </rPh>
    <phoneticPr fontId="9"/>
  </si>
  <si>
    <t>学 生 主 事</t>
    <rPh sb="0" eb="1">
      <t>ガク</t>
    </rPh>
    <rPh sb="2" eb="3">
      <t>ナマ</t>
    </rPh>
    <rPh sb="4" eb="5">
      <t>オモ</t>
    </rPh>
    <rPh sb="6" eb="7">
      <t>コト</t>
    </rPh>
    <phoneticPr fontId="9"/>
  </si>
  <si>
    <t>部指導教員</t>
    <rPh sb="0" eb="1">
      <t>ブ</t>
    </rPh>
    <rPh sb="1" eb="3">
      <t>シドウ</t>
    </rPh>
    <rPh sb="3" eb="5">
      <t>キョウイン</t>
    </rPh>
    <phoneticPr fontId="9"/>
  </si>
  <si>
    <t>委  員  長</t>
    <rPh sb="0" eb="1">
      <t>イ</t>
    </rPh>
    <rPh sb="3" eb="4">
      <t>イン</t>
    </rPh>
    <rPh sb="6" eb="7">
      <t>チョウ</t>
    </rPh>
    <phoneticPr fontId="9"/>
  </si>
  <si>
    <t>会 計 委 員</t>
    <rPh sb="0" eb="1">
      <t>カイ</t>
    </rPh>
    <rPh sb="2" eb="3">
      <t>ケイ</t>
    </rPh>
    <rPh sb="4" eb="5">
      <t>イ</t>
    </rPh>
    <rPh sb="6" eb="7">
      <t>イン</t>
    </rPh>
    <phoneticPr fontId="9"/>
  </si>
  <si>
    <t>受　領　日</t>
    <rPh sb="0" eb="1">
      <t>ウケ</t>
    </rPh>
    <rPh sb="2" eb="3">
      <t>リョウ</t>
    </rPh>
    <rPh sb="4" eb="5">
      <t>ビ</t>
    </rPh>
    <phoneticPr fontId="9"/>
  </si>
  <si>
    <t>　　　月　 　日</t>
    <rPh sb="3" eb="4">
      <t>ゲツ</t>
    </rPh>
    <rPh sb="7" eb="8">
      <t>ニチ</t>
    </rPh>
    <phoneticPr fontId="9"/>
  </si>
  <si>
    <t>支払先</t>
    <rPh sb="0" eb="2">
      <t>シハライ</t>
    </rPh>
    <rPh sb="2" eb="3">
      <t>サキ</t>
    </rPh>
    <phoneticPr fontId="9"/>
  </si>
  <si>
    <t>予算確認</t>
    <rPh sb="0" eb="2">
      <t>ヨサン</t>
    </rPh>
    <rPh sb="2" eb="4">
      <t>カクニン</t>
    </rPh>
    <phoneticPr fontId="9"/>
  </si>
  <si>
    <t>　   月　 日 ㊞</t>
    <rPh sb="4" eb="5">
      <t>ツキ</t>
    </rPh>
    <rPh sb="7" eb="8">
      <t>ヒ</t>
    </rPh>
    <phoneticPr fontId="9"/>
  </si>
  <si>
    <t>　住　所</t>
    <rPh sb="1" eb="2">
      <t>ジュウ</t>
    </rPh>
    <rPh sb="3" eb="4">
      <t>トコロ</t>
    </rPh>
    <phoneticPr fontId="2"/>
  </si>
  <si>
    <t>支払金額</t>
    <rPh sb="0" eb="2">
      <t>シハライ</t>
    </rPh>
    <rPh sb="2" eb="4">
      <t>キンガク</t>
    </rPh>
    <phoneticPr fontId="9"/>
  </si>
  <si>
    <t>円</t>
    <rPh sb="0" eb="1">
      <t>エン</t>
    </rPh>
    <phoneticPr fontId="15"/>
  </si>
  <si>
    <t>　氏　名</t>
    <rPh sb="1" eb="2">
      <t>シ</t>
    </rPh>
    <rPh sb="3" eb="4">
      <t>メイ</t>
    </rPh>
    <phoneticPr fontId="9"/>
  </si>
  <si>
    <t>摘要</t>
    <rPh sb="0" eb="2">
      <t>テキヨウ</t>
    </rPh>
    <phoneticPr fontId="15"/>
  </si>
  <si>
    <t>数量</t>
    <rPh sb="0" eb="2">
      <t>スウリョウ</t>
    </rPh>
    <phoneticPr fontId="9"/>
  </si>
  <si>
    <r>
      <t>単価</t>
    </r>
    <r>
      <rPr>
        <sz val="6"/>
        <color indexed="8"/>
        <rFont val="ＭＳ Ｐゴシック"/>
        <family val="3"/>
        <charset val="128"/>
      </rPr>
      <t>　</t>
    </r>
    <r>
      <rPr>
        <sz val="8"/>
        <color indexed="8"/>
        <rFont val="ＭＳ Ｐゴシック"/>
        <family val="3"/>
        <charset val="128"/>
      </rPr>
      <t>（円）</t>
    </r>
    <rPh sb="0" eb="1">
      <t>タン</t>
    </rPh>
    <rPh sb="1" eb="2">
      <t>アタイ</t>
    </rPh>
    <rPh sb="4" eb="5">
      <t>エン</t>
    </rPh>
    <phoneticPr fontId="9"/>
  </si>
  <si>
    <r>
      <t>金額</t>
    </r>
    <r>
      <rPr>
        <sz val="6"/>
        <color indexed="8"/>
        <rFont val="ＭＳ Ｐゴシック"/>
        <family val="3"/>
        <charset val="128"/>
      </rPr>
      <t>　</t>
    </r>
    <r>
      <rPr>
        <sz val="8"/>
        <color indexed="8"/>
        <rFont val="ＭＳ Ｐゴシック"/>
        <family val="3"/>
        <charset val="128"/>
      </rPr>
      <t>（円）</t>
    </r>
    <rPh sb="0" eb="1">
      <t>キン</t>
    </rPh>
    <rPh sb="1" eb="2">
      <t>ガク</t>
    </rPh>
    <rPh sb="4" eb="5">
      <t>エン</t>
    </rPh>
    <phoneticPr fontId="9"/>
  </si>
  <si>
    <t>支   出       請   求</t>
    <rPh sb="0" eb="1">
      <t>シ</t>
    </rPh>
    <rPh sb="4" eb="5">
      <t>デ</t>
    </rPh>
    <rPh sb="12" eb="13">
      <t>セイ</t>
    </rPh>
    <rPh sb="16" eb="17">
      <t>モトム</t>
    </rPh>
    <phoneticPr fontId="9"/>
  </si>
  <si>
    <t>請求月日</t>
    <rPh sb="0" eb="2">
      <t>セイキュウ</t>
    </rPh>
    <rPh sb="2" eb="4">
      <t>ガッピ</t>
    </rPh>
    <phoneticPr fontId="9"/>
  </si>
  <si>
    <t>科　目</t>
    <rPh sb="0" eb="1">
      <t>カ</t>
    </rPh>
    <rPh sb="2" eb="3">
      <t>メ</t>
    </rPh>
    <phoneticPr fontId="9"/>
  </si>
  <si>
    <t>請 求 部</t>
    <rPh sb="0" eb="1">
      <t>セイ</t>
    </rPh>
    <rPh sb="2" eb="3">
      <t>モトム</t>
    </rPh>
    <rPh sb="4" eb="5">
      <t>ブ</t>
    </rPh>
    <phoneticPr fontId="9"/>
  </si>
  <si>
    <t>請　求　者</t>
    <rPh sb="0" eb="1">
      <t>セイ</t>
    </rPh>
    <rPh sb="2" eb="3">
      <t>モトム</t>
    </rPh>
    <rPh sb="4" eb="5">
      <t>モノ</t>
    </rPh>
    <phoneticPr fontId="9"/>
  </si>
  <si>
    <t>請求者印</t>
    <rPh sb="0" eb="3">
      <t>セイキュウシャ</t>
    </rPh>
    <rPh sb="3" eb="4">
      <t>シルシ</t>
    </rPh>
    <phoneticPr fontId="9"/>
  </si>
  <si>
    <t>　　月　　日</t>
    <rPh sb="2" eb="3">
      <t>ツキ</t>
    </rPh>
    <rPh sb="5" eb="6">
      <t>ヒ</t>
    </rPh>
    <phoneticPr fontId="9"/>
  </si>
  <si>
    <t>施行予算額</t>
    <rPh sb="0" eb="2">
      <t>セコウ</t>
    </rPh>
    <rPh sb="2" eb="5">
      <t>ヨサンガク</t>
    </rPh>
    <phoneticPr fontId="9"/>
  </si>
  <si>
    <t>前　　回　　迄　　　　　支　出　済　額</t>
    <rPh sb="0" eb="1">
      <t>マエ</t>
    </rPh>
    <rPh sb="3" eb="4">
      <t>カイ</t>
    </rPh>
    <rPh sb="6" eb="7">
      <t>マデ</t>
    </rPh>
    <rPh sb="12" eb="13">
      <t>シ</t>
    </rPh>
    <rPh sb="14" eb="15">
      <t>デ</t>
    </rPh>
    <rPh sb="16" eb="17">
      <t>スミ</t>
    </rPh>
    <rPh sb="18" eb="19">
      <t>ガク</t>
    </rPh>
    <phoneticPr fontId="9"/>
  </si>
  <si>
    <t>予 算 現 額</t>
    <phoneticPr fontId="9"/>
  </si>
  <si>
    <t>今回支出額</t>
    <rPh sb="0" eb="2">
      <t>コンカイ</t>
    </rPh>
    <rPh sb="2" eb="5">
      <t>シシュツガク</t>
    </rPh>
    <phoneticPr fontId="9"/>
  </si>
  <si>
    <t>差 引 予 算 残 額</t>
    <rPh sb="0" eb="1">
      <t>サ</t>
    </rPh>
    <rPh sb="2" eb="3">
      <t>イン</t>
    </rPh>
    <rPh sb="4" eb="5">
      <t>ヨ</t>
    </rPh>
    <rPh sb="6" eb="7">
      <t>サン</t>
    </rPh>
    <rPh sb="8" eb="9">
      <t>ノコ</t>
    </rPh>
    <rPh sb="10" eb="11">
      <t>ガク</t>
    </rPh>
    <phoneticPr fontId="9"/>
  </si>
  <si>
    <t>団体名</t>
    <rPh sb="0" eb="2">
      <t>ダンタイ</t>
    </rPh>
    <phoneticPr fontId="2"/>
  </si>
  <si>
    <t>注文前の予算残額</t>
    <rPh sb="0" eb="2">
      <t>チュウモン</t>
    </rPh>
    <rPh sb="2" eb="3">
      <t>マエ</t>
    </rPh>
    <rPh sb="4" eb="6">
      <t>ヨサン</t>
    </rPh>
    <rPh sb="6" eb="8">
      <t>ザンガク</t>
    </rPh>
    <phoneticPr fontId="2"/>
  </si>
  <si>
    <t>注文前の予算残額</t>
    <rPh sb="0" eb="2">
      <t>チュウモン</t>
    </rPh>
    <rPh sb="2" eb="3">
      <t>マエ</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</si>
</sst>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
    <numFmt numFmtId="177" formatCode="0_);[Red]\(0\)"/>
  </numFmts>
  <fonts count="27">
    <font>
      <sz val="11"/>
      <color theme="1"/>
      <name val="ＭＳ Ｐゴシック"/>
      <family val="2"/>
      <scheme val="minor"/>
    </font>
    <font>
      <sz val="20"/>
      <color theme="1"/>
      <name val="ＭＳ 明朝"/>
      <family val="1"/>
      <charset val="128"/>
    </font>
    <font>
      <sz val="6"/>
      <name val="ＭＳ Ｐゴシック"/>
      <family val="3"/>
      <charset val="128"/>
      <scheme val="minor"/>
    </font>
    <font>
      <sz val="11"/>
      <color theme="1"/>
      <name val="ＭＳ 明朝"/>
      <family val="1"/>
      <charset val="128"/>
    </font>
    <font>
      <sz val="14"/>
      <color theme="1"/>
      <name val="ＭＳ 明朝"/>
      <family val="1"/>
      <charset val="128"/>
    </font>
    <font>
      <sz val="16"/>
      <color theme="1"/>
      <name val="Century"/>
      <family val="1"/>
    </font>
    <font>
      <sz val="11"/>
      <color theme="1"/>
      <name val="Century"/>
      <family val="1"/>
    </font>
    <font>
      <sz val="12"/>
      <color theme="1"/>
      <name val="ＭＳ 明朝"/>
      <family val="1"/>
      <charset val="128"/>
    </font>
    <font>
      <sz val="12"/>
      <color theme="1"/>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b/>
      <sz val="16"/>
      <color theme="1"/>
      <name val="ＭＳ Ｐゴシック"/>
      <family val="3"/>
      <charset val="128"/>
    </font>
    <font>
      <sz val="9"/>
      <color theme="1"/>
      <name val="ＭＳ Ｐゴシック"/>
      <family val="3"/>
      <charset val="128"/>
    </font>
    <font>
      <sz val="16"/>
      <color indexed="8"/>
      <name val="ＭＳ Ｐゴシック"/>
      <family val="3"/>
      <charset val="128"/>
    </font>
    <font>
      <sz val="6"/>
      <name val="ＭＳ Ｐゴシック"/>
      <family val="2"/>
      <charset val="128"/>
      <scheme val="minor"/>
    </font>
    <font>
      <sz val="6"/>
      <color indexed="8"/>
      <name val="ＭＳ Ｐゴシック"/>
      <family val="3"/>
      <charset val="128"/>
    </font>
    <font>
      <sz val="8"/>
      <color indexed="8"/>
      <name val="ＭＳ Ｐゴシック"/>
      <family val="3"/>
      <charset val="128"/>
    </font>
    <font>
      <sz val="10"/>
      <color theme="1"/>
      <name val="ＭＳ Ｐゴシック"/>
      <family val="3"/>
      <charset val="128"/>
    </font>
    <font>
      <sz val="8"/>
      <color theme="1"/>
      <name val="ＭＳ Ｐゴシック"/>
      <family val="3"/>
      <charset val="128"/>
    </font>
    <font>
      <sz val="11"/>
      <color theme="1"/>
      <name val="ＭＳ Ｐゴシック"/>
      <family val="2"/>
      <scheme val="minor"/>
    </font>
    <font>
      <sz val="14"/>
      <color theme="1"/>
      <name val="ＭＳ Ｐ明朝"/>
      <family val="1"/>
      <charset val="128"/>
    </font>
    <font>
      <sz val="14"/>
      <color indexed="8"/>
      <name val="ＭＳ Ｐゴシック"/>
      <family val="3"/>
      <charset val="128"/>
    </font>
    <font>
      <sz val="9"/>
      <color indexed="81"/>
      <name val="MS P ゴシック"/>
      <family val="3"/>
      <charset val="128"/>
    </font>
    <font>
      <sz val="14"/>
      <color theme="1"/>
      <name val="Century"/>
      <family val="1"/>
    </font>
    <font>
      <sz val="9"/>
      <color indexed="81"/>
      <name val="ＭＳ Ｐゴシック"/>
      <family val="3"/>
      <charset val="128"/>
    </font>
    <font>
      <sz val="10"/>
      <color theme="1"/>
      <name val="ＭＳ 明朝"/>
      <family val="1"/>
      <charset val="128"/>
    </font>
  </fonts>
  <fills count="3">
    <fill>
      <patternFill patternType="none"/>
    </fill>
    <fill>
      <patternFill patternType="gray125"/>
    </fill>
    <fill>
      <patternFill patternType="solid">
        <fgColor theme="0"/>
        <bgColor indexed="64"/>
      </patternFill>
    </fill>
  </fills>
  <borders count="80">
    <border>
      <left/>
      <right/>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double">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double">
        <color indexed="64"/>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right style="thin">
        <color indexed="64"/>
      </right>
      <top style="medium">
        <color indexed="64"/>
      </top>
      <bottom/>
      <diagonal/>
    </border>
    <border>
      <left style="thin">
        <color indexed="64"/>
      </left>
      <right/>
      <top style="medium">
        <color indexed="64"/>
      </top>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2">
    <xf numFmtId="0" fontId="0" fillId="0" borderId="0"/>
    <xf numFmtId="38" fontId="20" fillId="0" borderId="0" applyFont="0" applyFill="0" applyBorder="0" applyAlignment="0" applyProtection="0">
      <alignment vertical="center"/>
    </xf>
  </cellStyleXfs>
  <cellXfs count="215">
    <xf numFmtId="0" fontId="0" fillId="0" borderId="0" xfId="0"/>
    <xf numFmtId="0" fontId="1" fillId="0" borderId="0" xfId="0" applyFont="1" applyAlignment="1">
      <alignment horizontal="right" vertical="center"/>
    </xf>
    <xf numFmtId="0" fontId="1" fillId="0" borderId="1" xfId="0" applyFont="1" applyBorder="1" applyAlignment="1">
      <alignment horizontal="right" vertical="center"/>
    </xf>
    <xf numFmtId="0" fontId="3" fillId="0" borderId="0" xfId="0" applyFont="1" applyAlignment="1">
      <alignment horizontal="center" vertical="center"/>
    </xf>
    <xf numFmtId="0" fontId="4" fillId="0" borderId="9" xfId="0" applyFont="1" applyBorder="1" applyAlignment="1">
      <alignment horizontal="left" vertical="center" wrapText="1"/>
    </xf>
    <xf numFmtId="0" fontId="3" fillId="0" borderId="0" xfId="0" applyFont="1"/>
    <xf numFmtId="0" fontId="1" fillId="0" borderId="0" xfId="0" applyFont="1"/>
    <xf numFmtId="0" fontId="4" fillId="0" borderId="0" xfId="0" applyFont="1"/>
    <xf numFmtId="0" fontId="7" fillId="0" borderId="0" xfId="0" applyFont="1"/>
    <xf numFmtId="0" fontId="10" fillId="0" borderId="0" xfId="0" applyFont="1" applyAlignment="1">
      <alignment vertical="center"/>
    </xf>
    <xf numFmtId="0" fontId="8" fillId="2" borderId="27" xfId="0" applyFont="1" applyFill="1" applyBorder="1" applyAlignment="1">
      <alignment vertical="center"/>
    </xf>
    <xf numFmtId="0" fontId="4" fillId="0" borderId="11" xfId="0" applyFont="1" applyBorder="1" applyAlignment="1">
      <alignment horizontal="left" vertical="center" wrapText="1"/>
    </xf>
    <xf numFmtId="0" fontId="4" fillId="0" borderId="2" xfId="0" applyFont="1" applyBorder="1" applyAlignment="1">
      <alignment horizontal="left" vertical="center" shrinkToFit="1"/>
    </xf>
    <xf numFmtId="0" fontId="4" fillId="0" borderId="6" xfId="0" applyFont="1" applyBorder="1" applyAlignment="1">
      <alignment horizontal="left" vertical="center" shrinkToFit="1"/>
    </xf>
    <xf numFmtId="0" fontId="4" fillId="0" borderId="10" xfId="0" applyFont="1" applyBorder="1" applyAlignment="1">
      <alignment horizontal="left" vertical="center" wrapText="1"/>
    </xf>
    <xf numFmtId="0" fontId="3" fillId="0" borderId="17" xfId="0" applyFont="1" applyBorder="1" applyAlignment="1">
      <alignment vertical="center"/>
    </xf>
    <xf numFmtId="6" fontId="21" fillId="0" borderId="10" xfId="0" applyNumberFormat="1" applyFont="1" applyBorder="1" applyAlignment="1">
      <alignment horizontal="left" vertical="center" wrapText="1"/>
    </xf>
    <xf numFmtId="38" fontId="3" fillId="0" borderId="0" xfId="0" applyNumberFormat="1" applyFont="1"/>
    <xf numFmtId="0" fontId="7" fillId="0" borderId="1" xfId="0" applyFont="1" applyBorder="1" applyAlignment="1">
      <alignment horizontal="right" vertical="center"/>
    </xf>
    <xf numFmtId="0" fontId="7" fillId="0" borderId="20" xfId="0" applyFont="1" applyBorder="1" applyAlignment="1">
      <alignment horizontal="right" vertical="center"/>
    </xf>
    <xf numFmtId="0" fontId="7" fillId="0" borderId="7" xfId="0" applyFont="1" applyBorder="1" applyAlignment="1">
      <alignment horizontal="right" vertical="center"/>
    </xf>
    <xf numFmtId="0" fontId="7" fillId="0" borderId="8" xfId="0" applyFont="1" applyBorder="1" applyAlignment="1">
      <alignment horizontal="right" vertical="center"/>
    </xf>
    <xf numFmtId="0" fontId="7" fillId="0" borderId="9" xfId="0" applyFont="1" applyBorder="1" applyAlignment="1">
      <alignment horizontal="right"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3" fillId="0" borderId="25" xfId="0" applyFont="1" applyBorder="1" applyAlignment="1">
      <alignment horizontal="center" vertical="center"/>
    </xf>
    <xf numFmtId="0" fontId="3" fillId="0" borderId="17" xfId="0" applyFont="1" applyBorder="1" applyAlignment="1">
      <alignment horizontal="left" vertical="center"/>
    </xf>
    <xf numFmtId="0" fontId="26" fillId="0" borderId="7" xfId="0" applyFont="1" applyBorder="1" applyAlignment="1">
      <alignment horizontal="left" vertical="center" wrapText="1"/>
    </xf>
    <xf numFmtId="0" fontId="26" fillId="0" borderId="8" xfId="0" applyFont="1" applyBorder="1" applyAlignment="1">
      <alignment horizontal="left" vertical="center" wrapText="1"/>
    </xf>
    <xf numFmtId="0" fontId="26" fillId="0" borderId="9" xfId="0" applyFont="1" applyBorder="1" applyAlignment="1">
      <alignment horizontal="left" vertical="center" wrapText="1"/>
    </xf>
    <xf numFmtId="38" fontId="6" fillId="0" borderId="7" xfId="1" applyFont="1" applyBorder="1" applyAlignment="1">
      <alignment horizontal="left" vertical="center"/>
    </xf>
    <xf numFmtId="38" fontId="6" fillId="0" borderId="9" xfId="1" applyFont="1" applyBorder="1" applyAlignment="1">
      <alignment horizontal="left" vertical="center"/>
    </xf>
    <xf numFmtId="177" fontId="6" fillId="0" borderId="7" xfId="1" applyNumberFormat="1" applyFont="1" applyBorder="1" applyAlignment="1">
      <alignment horizontal="left" vertical="center"/>
    </xf>
    <xf numFmtId="177" fontId="6" fillId="0" borderId="9" xfId="1" applyNumberFormat="1" applyFont="1" applyBorder="1" applyAlignment="1">
      <alignment horizontal="left" vertical="center"/>
    </xf>
    <xf numFmtId="38" fontId="6" fillId="0" borderId="8" xfId="1" applyFont="1" applyBorder="1" applyAlignment="1">
      <alignment horizontal="left" vertical="center"/>
    </xf>
    <xf numFmtId="38" fontId="6" fillId="0" borderId="11" xfId="1" applyFont="1" applyBorder="1" applyAlignment="1">
      <alignment horizontal="left" vertical="center"/>
    </xf>
    <xf numFmtId="0" fontId="3" fillId="0" borderId="17" xfId="0" applyFont="1" applyBorder="1" applyAlignment="1">
      <alignment horizontal="right" vertical="center"/>
    </xf>
    <xf numFmtId="0" fontId="7" fillId="0" borderId="3" xfId="0" applyFont="1" applyBorder="1" applyAlignment="1">
      <alignment horizontal="center" vertical="center"/>
    </xf>
    <xf numFmtId="0" fontId="7" fillId="0" borderId="56" xfId="0" applyFont="1" applyBorder="1" applyAlignment="1">
      <alignment horizontal="center" vertical="center"/>
    </xf>
    <xf numFmtId="0" fontId="7" fillId="0" borderId="65"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1" xfId="0" applyFont="1" applyBorder="1" applyAlignment="1">
      <alignment horizontal="center" vertical="center"/>
    </xf>
    <xf numFmtId="0" fontId="7" fillId="0" borderId="70" xfId="0" applyFont="1" applyBorder="1" applyAlignment="1">
      <alignment horizontal="center" vertical="center"/>
    </xf>
    <xf numFmtId="0" fontId="7" fillId="0" borderId="22" xfId="0" applyFont="1" applyBorder="1" applyAlignment="1">
      <alignment horizontal="center" vertical="center" wrapText="1"/>
    </xf>
    <xf numFmtId="0" fontId="7" fillId="0" borderId="72" xfId="0" applyFont="1" applyBorder="1" applyAlignment="1">
      <alignment horizontal="center" vertical="center" wrapText="1"/>
    </xf>
    <xf numFmtId="0" fontId="7" fillId="0" borderId="0" xfId="0" applyFont="1" applyAlignment="1">
      <alignment horizontal="center" vertical="center" wrapText="1"/>
    </xf>
    <xf numFmtId="0" fontId="7" fillId="0" borderId="7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62" xfId="0" applyFont="1" applyBorder="1" applyAlignment="1">
      <alignment horizontal="center" vertical="center" textRotation="255"/>
    </xf>
    <xf numFmtId="0" fontId="7" fillId="0" borderId="63" xfId="0" applyFont="1" applyBorder="1" applyAlignment="1">
      <alignment horizontal="center" vertical="center" textRotation="255"/>
    </xf>
    <xf numFmtId="0" fontId="7" fillId="0" borderId="64" xfId="0" applyFont="1" applyBorder="1" applyAlignment="1">
      <alignment horizontal="center" vertical="center" textRotation="255"/>
    </xf>
    <xf numFmtId="0" fontId="7" fillId="0" borderId="73" xfId="0" applyFont="1" applyBorder="1" applyAlignment="1">
      <alignment horizontal="right" vertical="center"/>
    </xf>
    <xf numFmtId="0" fontId="7" fillId="0" borderId="22" xfId="0" applyFont="1" applyBorder="1" applyAlignment="1">
      <alignment horizontal="right" vertical="center"/>
    </xf>
    <xf numFmtId="0" fontId="7" fillId="0" borderId="72" xfId="0" applyFont="1" applyBorder="1" applyAlignment="1">
      <alignment horizontal="right" vertical="center"/>
    </xf>
    <xf numFmtId="0" fontId="7" fillId="0" borderId="18" xfId="0" applyFont="1" applyBorder="1" applyAlignment="1">
      <alignment horizontal="center" vertical="center"/>
    </xf>
    <xf numFmtId="0" fontId="7" fillId="0" borderId="74" xfId="0" applyFont="1" applyBorder="1" applyAlignment="1">
      <alignment horizontal="center" vertical="center"/>
    </xf>
    <xf numFmtId="0" fontId="7" fillId="0" borderId="75" xfId="0" applyFont="1" applyBorder="1" applyAlignment="1">
      <alignment horizontal="center" vertical="center"/>
    </xf>
    <xf numFmtId="0" fontId="7" fillId="0" borderId="76" xfId="0" applyFont="1" applyBorder="1" applyAlignment="1">
      <alignment horizontal="center" vertical="center"/>
    </xf>
    <xf numFmtId="0" fontId="7" fillId="0" borderId="77" xfId="0" applyFont="1" applyBorder="1" applyAlignment="1">
      <alignment horizontal="center" vertical="center"/>
    </xf>
    <xf numFmtId="0" fontId="7" fillId="0" borderId="78" xfId="0" applyFont="1" applyBorder="1" applyAlignment="1">
      <alignment horizontal="center" vertical="center"/>
    </xf>
    <xf numFmtId="0" fontId="7" fillId="0" borderId="79" xfId="0" applyFont="1" applyBorder="1" applyAlignment="1">
      <alignment horizontal="center" vertical="center"/>
    </xf>
    <xf numFmtId="6" fontId="5" fillId="0" borderId="10" xfId="0" applyNumberFormat="1" applyFont="1" applyBorder="1" applyAlignment="1">
      <alignment horizontal="left" vertical="center" shrinkToFit="1"/>
    </xf>
    <xf numFmtId="6" fontId="5" fillId="0" borderId="66" xfId="0" applyNumberFormat="1" applyFont="1" applyBorder="1" applyAlignment="1">
      <alignment horizontal="left" vertical="center" shrinkToFit="1"/>
    </xf>
    <xf numFmtId="0" fontId="4" fillId="0" borderId="67" xfId="0" applyFont="1" applyBorder="1" applyAlignment="1">
      <alignment horizontal="center" vertical="center" wrapText="1"/>
    </xf>
    <xf numFmtId="0" fontId="4" fillId="0" borderId="61" xfId="0" applyFont="1" applyBorder="1" applyAlignment="1">
      <alignment horizontal="center" vertical="center" wrapText="1"/>
    </xf>
    <xf numFmtId="6" fontId="5" fillId="0" borderId="69" xfId="0" applyNumberFormat="1" applyFont="1" applyBorder="1" applyAlignment="1">
      <alignment horizontal="left" vertical="center" shrinkToFit="1"/>
    </xf>
    <xf numFmtId="0" fontId="4" fillId="0" borderId="61" xfId="0" applyFont="1" applyBorder="1" applyAlignment="1">
      <alignment horizontal="center" vertical="center"/>
    </xf>
    <xf numFmtId="6" fontId="5" fillId="0" borderId="61" xfId="0" applyNumberFormat="1" applyFont="1" applyBorder="1" applyAlignment="1">
      <alignment horizontal="left" vertical="center" shrinkToFit="1"/>
    </xf>
    <xf numFmtId="6" fontId="5" fillId="0" borderId="68" xfId="0" applyNumberFormat="1" applyFont="1" applyBorder="1" applyAlignment="1">
      <alignment horizontal="left" vertical="center" shrinkToFit="1"/>
    </xf>
    <xf numFmtId="0" fontId="21" fillId="0" borderId="10" xfId="0" applyFont="1" applyBorder="1" applyAlignment="1">
      <alignment horizontal="left" vertical="center" wrapText="1"/>
    </xf>
    <xf numFmtId="0" fontId="24" fillId="0" borderId="10" xfId="0" applyFont="1" applyBorder="1" applyAlignment="1">
      <alignment horizontal="left" vertical="center" wrapText="1"/>
    </xf>
    <xf numFmtId="0" fontId="21" fillId="0" borderId="10" xfId="0" applyFont="1" applyBorder="1" applyAlignment="1">
      <alignment horizontal="left" vertical="center" shrinkToFit="1"/>
    </xf>
    <xf numFmtId="0" fontId="24" fillId="0" borderId="10" xfId="0" applyFont="1" applyBorder="1" applyAlignment="1">
      <alignment horizontal="left" vertical="center" shrinkToFit="1"/>
    </xf>
    <xf numFmtId="0" fontId="24" fillId="0" borderId="66" xfId="0" applyFont="1" applyBorder="1" applyAlignment="1">
      <alignment horizontal="left" vertical="center" shrinkToFit="1"/>
    </xf>
    <xf numFmtId="0" fontId="4" fillId="0" borderId="58" xfId="0" applyFont="1" applyBorder="1" applyAlignment="1">
      <alignment horizontal="left" vertical="center" shrinkToFit="1"/>
    </xf>
    <xf numFmtId="0" fontId="4" fillId="0" borderId="59" xfId="0" applyFont="1" applyBorder="1" applyAlignment="1">
      <alignment horizontal="left" vertical="center" shrinkToFit="1"/>
    </xf>
    <xf numFmtId="0" fontId="4" fillId="0" borderId="60" xfId="0" applyFont="1" applyBorder="1" applyAlignment="1">
      <alignment horizontal="left" vertical="center" shrinkToFit="1"/>
    </xf>
    <xf numFmtId="0" fontId="7" fillId="0" borderId="11" xfId="0" applyFont="1" applyBorder="1" applyAlignment="1">
      <alignment horizontal="center" vertical="center"/>
    </xf>
    <xf numFmtId="0" fontId="4" fillId="0" borderId="6" xfId="0" applyFont="1" applyBorder="1" applyAlignment="1">
      <alignment horizontal="center" vertical="center"/>
    </xf>
    <xf numFmtId="0" fontId="4" fillId="0" borderId="10" xfId="0" applyFont="1" applyBorder="1" applyAlignment="1">
      <alignment horizontal="center" vertical="center"/>
    </xf>
    <xf numFmtId="0" fontId="1" fillId="0" borderId="0" xfId="0" applyFont="1" applyAlignment="1">
      <alignment horizontal="center" vertical="center"/>
    </xf>
    <xf numFmtId="0" fontId="1" fillId="0" borderId="1" xfId="0" applyFont="1" applyBorder="1" applyAlignment="1">
      <alignment horizontal="right"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7" xfId="0" applyFont="1" applyBorder="1" applyAlignment="1">
      <alignment horizontal="left" vertical="center" shrinkToFit="1"/>
    </xf>
    <xf numFmtId="0" fontId="4" fillId="0" borderId="8" xfId="0" applyFont="1" applyBorder="1" applyAlignment="1">
      <alignment horizontal="left" vertical="center" shrinkToFit="1"/>
    </xf>
    <xf numFmtId="0" fontId="26" fillId="0" borderId="7" xfId="0" applyFont="1" applyBorder="1" applyAlignment="1" applyProtection="1">
      <alignment horizontal="left" vertical="center" wrapText="1"/>
      <protection locked="0"/>
    </xf>
    <xf numFmtId="0" fontId="26" fillId="0" borderId="8" xfId="0" applyFont="1" applyBorder="1" applyAlignment="1" applyProtection="1">
      <alignment horizontal="left" vertical="center" wrapText="1"/>
      <protection locked="0"/>
    </xf>
    <xf numFmtId="0" fontId="26" fillId="0" borderId="9" xfId="0" applyFont="1" applyBorder="1" applyAlignment="1" applyProtection="1">
      <alignment horizontal="left" vertical="center" wrapText="1"/>
      <protection locked="0"/>
    </xf>
    <xf numFmtId="0" fontId="21" fillId="0" borderId="10" xfId="0" applyFont="1" applyBorder="1" applyAlignment="1" applyProtection="1">
      <alignment horizontal="left" vertical="center"/>
      <protection locked="0"/>
    </xf>
    <xf numFmtId="0" fontId="24" fillId="0" borderId="10" xfId="0" applyFont="1" applyBorder="1" applyAlignment="1" applyProtection="1">
      <alignment horizontal="left" vertical="center"/>
      <protection locked="0"/>
    </xf>
    <xf numFmtId="0" fontId="21" fillId="0" borderId="10" xfId="0" applyFont="1" applyBorder="1" applyAlignment="1" applyProtection="1">
      <alignment horizontal="left" vertical="center" shrinkToFit="1"/>
      <protection locked="0"/>
    </xf>
    <xf numFmtId="0" fontId="24" fillId="0" borderId="10" xfId="0" applyFont="1" applyBorder="1" applyAlignment="1" applyProtection="1">
      <alignment horizontal="left" vertical="center" shrinkToFit="1"/>
      <protection locked="0"/>
    </xf>
    <xf numFmtId="0" fontId="24" fillId="0" borderId="66" xfId="0" applyFont="1" applyBorder="1" applyAlignment="1" applyProtection="1">
      <alignment horizontal="left" vertical="center" shrinkToFit="1"/>
      <protection locked="0"/>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4" fillId="0" borderId="7" xfId="0" applyFont="1" applyBorder="1" applyAlignment="1" applyProtection="1">
      <alignment horizontal="left" vertical="center" shrinkToFit="1"/>
      <protection locked="0"/>
    </xf>
    <xf numFmtId="0" fontId="4" fillId="0" borderId="8" xfId="0" applyFont="1" applyBorder="1" applyAlignment="1" applyProtection="1">
      <alignment horizontal="left" vertical="center" shrinkToFit="1"/>
      <protection locked="0"/>
    </xf>
    <xf numFmtId="0" fontId="1" fillId="0" borderId="1" xfId="0" applyFont="1" applyBorder="1" applyAlignment="1" applyProtection="1">
      <alignment horizontal="right" vertical="center"/>
      <protection locked="0"/>
    </xf>
    <xf numFmtId="0" fontId="4" fillId="0" borderId="0" xfId="0" applyFont="1" applyAlignment="1">
      <alignment horizontal="left" vertical="center"/>
    </xf>
    <xf numFmtId="38" fontId="6" fillId="0" borderId="7" xfId="1" applyFont="1" applyBorder="1" applyAlignment="1" applyProtection="1">
      <alignment horizontal="left" vertical="center"/>
      <protection locked="0"/>
    </xf>
    <xf numFmtId="38" fontId="6" fillId="0" borderId="9" xfId="1" applyFont="1" applyBorder="1" applyAlignment="1" applyProtection="1">
      <alignment horizontal="left" vertical="center"/>
      <protection locked="0"/>
    </xf>
    <xf numFmtId="177" fontId="6" fillId="0" borderId="7" xfId="1" applyNumberFormat="1" applyFont="1" applyBorder="1" applyAlignment="1" applyProtection="1">
      <alignment horizontal="left" vertical="center"/>
      <protection locked="0"/>
    </xf>
    <xf numFmtId="177" fontId="6" fillId="0" borderId="9" xfId="1" applyNumberFormat="1" applyFont="1" applyBorder="1" applyAlignment="1" applyProtection="1">
      <alignment horizontal="left" vertical="center"/>
      <protection locked="0"/>
    </xf>
    <xf numFmtId="0" fontId="3" fillId="0" borderId="17" xfId="0" applyFont="1" applyBorder="1" applyAlignment="1" applyProtection="1">
      <alignment horizontal="right" vertical="center"/>
      <protection locked="0"/>
    </xf>
    <xf numFmtId="6" fontId="5" fillId="0" borderId="10" xfId="0" applyNumberFormat="1" applyFont="1" applyBorder="1" applyAlignment="1" applyProtection="1">
      <alignment horizontal="left" vertical="center" shrinkToFit="1"/>
      <protection locked="0"/>
    </xf>
    <xf numFmtId="6" fontId="5" fillId="0" borderId="69" xfId="0" applyNumberFormat="1" applyFont="1" applyBorder="1" applyAlignment="1" applyProtection="1">
      <alignment horizontal="left" vertical="center" shrinkToFit="1"/>
      <protection locked="0"/>
    </xf>
    <xf numFmtId="0" fontId="7" fillId="0" borderId="10" xfId="0" applyFont="1" applyBorder="1" applyAlignment="1">
      <alignment horizontal="center" vertical="center"/>
    </xf>
    <xf numFmtId="0" fontId="10" fillId="2" borderId="37" xfId="0" applyFont="1" applyFill="1" applyBorder="1" applyAlignment="1">
      <alignment horizontal="center" vertical="center"/>
    </xf>
    <xf numFmtId="0" fontId="10" fillId="2" borderId="0" xfId="0" applyFont="1" applyFill="1" applyAlignment="1">
      <alignment horizontal="center" vertical="center"/>
    </xf>
    <xf numFmtId="0" fontId="10" fillId="2" borderId="24" xfId="0" applyFont="1" applyFill="1" applyBorder="1" applyAlignment="1">
      <alignment horizontal="center" vertical="center"/>
    </xf>
    <xf numFmtId="0" fontId="10" fillId="2" borderId="25" xfId="0" applyFont="1" applyFill="1" applyBorder="1" applyAlignment="1">
      <alignment horizontal="center" vertical="center"/>
    </xf>
    <xf numFmtId="0" fontId="10" fillId="2" borderId="54" xfId="0" applyFont="1" applyFill="1" applyBorder="1" applyAlignment="1">
      <alignment horizontal="left" vertical="center"/>
    </xf>
    <xf numFmtId="0" fontId="10" fillId="2" borderId="39" xfId="0" applyFont="1" applyFill="1" applyBorder="1" applyAlignment="1">
      <alignment horizontal="left" vertical="center"/>
    </xf>
    <xf numFmtId="0" fontId="10" fillId="2" borderId="40" xfId="0" applyFont="1" applyFill="1" applyBorder="1" applyAlignment="1">
      <alignment horizontal="left" vertical="center"/>
    </xf>
    <xf numFmtId="0" fontId="10" fillId="2" borderId="38" xfId="0" applyFont="1" applyFill="1" applyBorder="1" applyAlignment="1">
      <alignment horizontal="center" vertical="center"/>
    </xf>
    <xf numFmtId="0" fontId="10" fillId="2" borderId="39" xfId="0" applyFont="1" applyFill="1" applyBorder="1" applyAlignment="1">
      <alignment horizontal="center" vertical="center"/>
    </xf>
    <xf numFmtId="0" fontId="10" fillId="2" borderId="40"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35"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36" xfId="0" applyFont="1" applyFill="1" applyBorder="1" applyAlignment="1">
      <alignment horizontal="center" vertical="center"/>
    </xf>
    <xf numFmtId="0" fontId="10" fillId="2" borderId="32" xfId="0" applyFont="1" applyFill="1" applyBorder="1" applyAlignment="1">
      <alignment horizontal="center" vertical="center"/>
    </xf>
    <xf numFmtId="0" fontId="10" fillId="2" borderId="34" xfId="0" applyFont="1" applyFill="1" applyBorder="1" applyAlignment="1">
      <alignment horizontal="center" vertical="center"/>
    </xf>
    <xf numFmtId="0" fontId="14" fillId="2" borderId="43" xfId="0" applyFont="1" applyFill="1" applyBorder="1" applyAlignment="1">
      <alignment horizontal="center"/>
    </xf>
    <xf numFmtId="0" fontId="14" fillId="2" borderId="48" xfId="0" applyFont="1" applyFill="1" applyBorder="1" applyAlignment="1">
      <alignment horizont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1" xfId="0" applyFont="1" applyFill="1" applyBorder="1" applyAlignment="1">
      <alignment horizontal="center" vertical="center"/>
    </xf>
    <xf numFmtId="0" fontId="13" fillId="2" borderId="19"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42"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29" xfId="0" applyFont="1" applyFill="1" applyBorder="1" applyAlignment="1">
      <alignment horizontal="center" vertical="center"/>
    </xf>
    <xf numFmtId="0" fontId="12" fillId="2" borderId="30"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5" xfId="0" applyFont="1" applyFill="1" applyBorder="1" applyAlignment="1">
      <alignment horizontal="center" vertical="center"/>
    </xf>
    <xf numFmtId="0" fontId="10" fillId="2" borderId="31"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9"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7" xfId="0" applyFont="1" applyFill="1" applyBorder="1" applyAlignment="1">
      <alignment horizontal="center" vertical="top"/>
    </xf>
    <xf numFmtId="0" fontId="10" fillId="2" borderId="0" xfId="0" applyFont="1" applyFill="1" applyAlignment="1">
      <alignment horizontal="center" vertical="top"/>
    </xf>
    <xf numFmtId="0" fontId="8" fillId="2" borderId="21" xfId="0" applyFont="1" applyFill="1" applyBorder="1" applyAlignment="1">
      <alignment horizontal="center" vertical="center"/>
    </xf>
    <xf numFmtId="0" fontId="8" fillId="2" borderId="24" xfId="0" applyFont="1" applyFill="1" applyBorder="1" applyAlignment="1">
      <alignment horizontal="center" vertical="center"/>
    </xf>
    <xf numFmtId="0" fontId="8" fillId="2" borderId="22" xfId="0" applyFont="1" applyFill="1" applyBorder="1" applyAlignment="1">
      <alignment horizontal="right" vertical="center"/>
    </xf>
    <xf numFmtId="0" fontId="8" fillId="2" borderId="25" xfId="0" applyFont="1" applyFill="1" applyBorder="1" applyAlignment="1">
      <alignment horizontal="right" vertical="center"/>
    </xf>
    <xf numFmtId="0" fontId="8" fillId="2" borderId="23" xfId="0" applyFont="1" applyFill="1" applyBorder="1" applyAlignment="1">
      <alignment horizontal="left" vertical="center"/>
    </xf>
    <xf numFmtId="0" fontId="8" fillId="2" borderId="26" xfId="0" applyFont="1" applyFill="1" applyBorder="1" applyAlignment="1">
      <alignment horizontal="left"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46" xfId="0" applyFont="1" applyFill="1" applyBorder="1" applyAlignment="1">
      <alignment horizontal="center" vertical="center"/>
    </xf>
    <xf numFmtId="0" fontId="10" fillId="2" borderId="45" xfId="0" applyFont="1" applyFill="1" applyBorder="1" applyAlignment="1">
      <alignment horizontal="center" vertical="center"/>
    </xf>
    <xf numFmtId="0" fontId="10" fillId="2" borderId="47" xfId="0" applyFont="1" applyFill="1" applyBorder="1" applyAlignment="1">
      <alignment horizontal="center" vertical="center"/>
    </xf>
    <xf numFmtId="0" fontId="22" fillId="2" borderId="16" xfId="0" applyFont="1" applyFill="1" applyBorder="1" applyAlignment="1">
      <alignment horizontal="right" shrinkToFit="1"/>
    </xf>
    <xf numFmtId="0" fontId="22" fillId="2" borderId="17" xfId="0" applyFont="1" applyFill="1" applyBorder="1" applyAlignment="1">
      <alignment horizontal="right" shrinkToFit="1"/>
    </xf>
    <xf numFmtId="0" fontId="22" fillId="2" borderId="46" xfId="0" applyFont="1" applyFill="1" applyBorder="1" applyAlignment="1">
      <alignment horizontal="right" shrinkToFit="1"/>
    </xf>
    <xf numFmtId="0" fontId="22" fillId="2" borderId="45" xfId="0" applyFont="1" applyFill="1" applyBorder="1" applyAlignment="1">
      <alignment horizontal="right" shrinkToFit="1"/>
    </xf>
    <xf numFmtId="0" fontId="11" fillId="0" borderId="45" xfId="0" applyFont="1" applyBorder="1" applyAlignment="1" applyProtection="1">
      <alignment horizontal="left" vertical="center" shrinkToFit="1"/>
      <protection locked="0"/>
    </xf>
    <xf numFmtId="0" fontId="11" fillId="0" borderId="47" xfId="0" applyFont="1" applyBorder="1" applyAlignment="1" applyProtection="1">
      <alignment horizontal="left" vertical="center" shrinkToFit="1"/>
      <protection locked="0"/>
    </xf>
    <xf numFmtId="0" fontId="10" fillId="2" borderId="44" xfId="0" applyFont="1" applyFill="1" applyBorder="1" applyAlignment="1">
      <alignment horizontal="center" vertical="top"/>
    </xf>
    <xf numFmtId="0" fontId="10" fillId="2" borderId="45" xfId="0" applyFont="1" applyFill="1" applyBorder="1" applyAlignment="1">
      <alignment horizontal="center" vertical="top"/>
    </xf>
    <xf numFmtId="0" fontId="8" fillId="2" borderId="0" xfId="0" applyFont="1" applyFill="1" applyAlignment="1" applyProtection="1">
      <alignment horizontal="left" vertical="center" wrapText="1" shrinkToFit="1"/>
      <protection locked="0"/>
    </xf>
    <xf numFmtId="0" fontId="8" fillId="2" borderId="71" xfId="0" applyFont="1" applyFill="1" applyBorder="1" applyAlignment="1" applyProtection="1">
      <alignment horizontal="left" vertical="center" wrapText="1" shrinkToFit="1"/>
      <protection locked="0"/>
    </xf>
    <xf numFmtId="176" fontId="18" fillId="2" borderId="31" xfId="0" applyNumberFormat="1" applyFont="1" applyFill="1" applyBorder="1" applyAlignment="1">
      <alignment horizontal="center" vertical="center" wrapText="1" shrinkToFit="1"/>
    </xf>
    <xf numFmtId="176" fontId="18" fillId="2" borderId="8" xfId="0" applyNumberFormat="1" applyFont="1" applyFill="1" applyBorder="1" applyAlignment="1">
      <alignment horizontal="center" vertical="center" wrapText="1" shrinkToFit="1"/>
    </xf>
    <xf numFmtId="176" fontId="18" fillId="2" borderId="9" xfId="0" applyNumberFormat="1" applyFont="1" applyFill="1" applyBorder="1" applyAlignment="1">
      <alignment horizontal="center" vertical="center" wrapText="1" shrinkToFit="1"/>
    </xf>
    <xf numFmtId="0" fontId="10" fillId="2" borderId="7" xfId="0" applyFont="1" applyFill="1" applyBorder="1" applyAlignment="1">
      <alignment horizontal="center" vertical="center" shrinkToFit="1"/>
    </xf>
    <xf numFmtId="0" fontId="10" fillId="2" borderId="8" xfId="0" applyFont="1" applyFill="1" applyBorder="1" applyAlignment="1">
      <alignment horizontal="center" vertical="center" shrinkToFit="1"/>
    </xf>
    <xf numFmtId="0" fontId="10" fillId="2" borderId="9" xfId="0" applyFont="1" applyFill="1" applyBorder="1" applyAlignment="1">
      <alignment horizontal="center" vertical="center" shrinkToFit="1"/>
    </xf>
    <xf numFmtId="0" fontId="10" fillId="2" borderId="11" xfId="0" applyFont="1" applyFill="1" applyBorder="1" applyAlignment="1">
      <alignment horizontal="center" vertical="center" shrinkToFit="1"/>
    </xf>
    <xf numFmtId="0" fontId="10" fillId="2" borderId="49" xfId="0" applyFont="1" applyFill="1" applyBorder="1" applyAlignment="1">
      <alignment horizontal="center" vertical="center"/>
    </xf>
    <xf numFmtId="0" fontId="10" fillId="2" borderId="50" xfId="0" applyFont="1" applyFill="1" applyBorder="1" applyAlignment="1">
      <alignment horizontal="center" vertical="center"/>
    </xf>
    <xf numFmtId="0" fontId="10" fillId="2" borderId="51" xfId="0" applyFont="1" applyFill="1" applyBorder="1" applyAlignment="1">
      <alignment horizontal="center" vertical="center"/>
    </xf>
    <xf numFmtId="0" fontId="10" fillId="2" borderId="52" xfId="0" applyFont="1" applyFill="1" applyBorder="1" applyAlignment="1">
      <alignment horizontal="center" vertical="center"/>
    </xf>
    <xf numFmtId="0" fontId="10" fillId="2" borderId="53" xfId="0" applyFont="1" applyFill="1" applyBorder="1" applyAlignment="1">
      <alignment horizontal="center" vertical="center"/>
    </xf>
    <xf numFmtId="0" fontId="10" fillId="2" borderId="28" xfId="0" applyFont="1" applyFill="1" applyBorder="1" applyAlignment="1">
      <alignment horizontal="center" vertical="center"/>
    </xf>
    <xf numFmtId="0" fontId="18" fillId="2" borderId="12" xfId="0" applyFont="1" applyFill="1" applyBorder="1" applyAlignment="1">
      <alignment horizontal="right" vertical="center"/>
    </xf>
    <xf numFmtId="0" fontId="18" fillId="2" borderId="14" xfId="0" applyFont="1" applyFill="1" applyBorder="1" applyAlignment="1">
      <alignment horizontal="right" vertical="center"/>
    </xf>
    <xf numFmtId="0" fontId="10" fillId="2" borderId="12" xfId="0" applyFont="1" applyFill="1" applyBorder="1" applyAlignment="1">
      <alignment horizontal="center" vertical="center" shrinkToFit="1"/>
    </xf>
    <xf numFmtId="0" fontId="10" fillId="2" borderId="14" xfId="0" applyFont="1" applyFill="1" applyBorder="1" applyAlignment="1">
      <alignment horizontal="center" vertical="center" shrinkToFit="1"/>
    </xf>
    <xf numFmtId="0" fontId="8" fillId="2" borderId="12" xfId="0" applyFont="1" applyFill="1" applyBorder="1" applyAlignment="1">
      <alignment horizontal="center" vertical="center" shrinkToFit="1"/>
    </xf>
    <xf numFmtId="0" fontId="8" fillId="2" borderId="13" xfId="0" applyFont="1" applyFill="1" applyBorder="1" applyAlignment="1">
      <alignment horizontal="center" vertical="center" shrinkToFit="1"/>
    </xf>
    <xf numFmtId="0" fontId="8" fillId="2" borderId="14" xfId="0" applyFont="1" applyFill="1" applyBorder="1" applyAlignment="1">
      <alignment horizontal="center" vertical="center" shrinkToFit="1"/>
    </xf>
    <xf numFmtId="38" fontId="10" fillId="2" borderId="12" xfId="1" applyFont="1" applyFill="1" applyBorder="1" applyAlignment="1">
      <alignment horizontal="center" vertical="center" shrinkToFit="1"/>
    </xf>
    <xf numFmtId="38" fontId="10" fillId="2" borderId="13" xfId="1" applyFont="1" applyFill="1" applyBorder="1" applyAlignment="1">
      <alignment horizontal="center" vertical="center" shrinkToFit="1"/>
    </xf>
    <xf numFmtId="38" fontId="10" fillId="2" borderId="15" xfId="1" applyFont="1" applyFill="1" applyBorder="1" applyAlignment="1">
      <alignment horizontal="center" vertical="center" shrinkToFit="1"/>
    </xf>
    <xf numFmtId="0" fontId="10" fillId="2" borderId="12" xfId="0" applyFont="1" applyFill="1" applyBorder="1" applyAlignment="1">
      <alignment horizontal="center" vertical="center"/>
    </xf>
    <xf numFmtId="0" fontId="10" fillId="2" borderId="15" xfId="0" applyFont="1" applyFill="1" applyBorder="1" applyAlignment="1">
      <alignment horizontal="center" vertical="center"/>
    </xf>
    <xf numFmtId="0" fontId="18" fillId="2" borderId="3" xfId="0" applyFont="1" applyFill="1" applyBorder="1" applyAlignment="1">
      <alignment horizontal="center" vertical="center"/>
    </xf>
    <xf numFmtId="0" fontId="18" fillId="2" borderId="4" xfId="0" applyFont="1" applyFill="1" applyBorder="1" applyAlignment="1">
      <alignment horizontal="center" vertical="center"/>
    </xf>
    <xf numFmtId="0" fontId="18" fillId="2" borderId="56" xfId="0" applyFont="1" applyFill="1" applyBorder="1" applyAlignment="1">
      <alignment horizontal="center" vertical="center"/>
    </xf>
    <xf numFmtId="0" fontId="18" fillId="2" borderId="5" xfId="0" applyFont="1" applyFill="1" applyBorder="1" applyAlignment="1">
      <alignment horizontal="center" vertical="center"/>
    </xf>
    <xf numFmtId="38" fontId="10" fillId="2" borderId="57" xfId="1" applyFont="1" applyFill="1" applyBorder="1" applyAlignment="1">
      <alignment horizontal="center" vertical="center" shrinkToFit="1"/>
    </xf>
    <xf numFmtId="38" fontId="10" fillId="2" borderId="14" xfId="1" applyFont="1" applyFill="1" applyBorder="1" applyAlignment="1">
      <alignment horizontal="center" vertical="center" shrinkToFit="1"/>
    </xf>
    <xf numFmtId="0" fontId="10" fillId="2" borderId="13" xfId="0" applyFont="1" applyFill="1" applyBorder="1" applyAlignment="1">
      <alignment horizontal="center" vertical="center" shrinkToFit="1"/>
    </xf>
    <xf numFmtId="0" fontId="18" fillId="2" borderId="30" xfId="0" applyFont="1" applyFill="1" applyBorder="1" applyAlignment="1">
      <alignment horizontal="center" vertical="center"/>
    </xf>
    <xf numFmtId="0" fontId="19" fillId="2" borderId="3"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9" fillId="2" borderId="56" xfId="0" applyFont="1" applyFill="1" applyBorder="1" applyAlignment="1">
      <alignment horizontal="center" vertical="center" wrapText="1"/>
    </xf>
    <xf numFmtId="0" fontId="10" fillId="2" borderId="54" xfId="0" applyFont="1" applyFill="1" applyBorder="1" applyAlignment="1">
      <alignment horizontal="center" vertical="center" wrapText="1"/>
    </xf>
    <xf numFmtId="0" fontId="10" fillId="2" borderId="40"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10" fillId="2" borderId="55" xfId="0" applyFont="1" applyFill="1" applyBorder="1" applyAlignment="1">
      <alignment horizontal="center" vertical="center" wrapText="1"/>
    </xf>
  </cellXfs>
  <cellStyles count="2">
    <cellStyle name="桁区切り" xfId="1" builtinId="6"/>
    <cellStyle name="標準" xfId="0" builtinId="0"/>
  </cellStyles>
  <dxfs count="3">
    <dxf>
      <fill>
        <patternFill>
          <bgColor theme="8" tint="0.79998168889431442"/>
        </patternFill>
      </fill>
    </dxf>
    <dxf>
      <font>
        <color rgb="FF9C0006"/>
      </font>
      <fill>
        <patternFill>
          <bgColor rgb="FFFFC7CE"/>
        </patternFill>
      </fill>
    </dxf>
    <dxf>
      <fill>
        <patternFill patternType="solid">
          <bgColor theme="8" tint="0.79998168889431442"/>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27"/>
  <sheetViews>
    <sheetView tabSelected="1" view="pageLayout" zoomScale="70" zoomScaleNormal="100" zoomScalePageLayoutView="70" workbookViewId="0">
      <selection activeCell="M1" sqref="M1:N1"/>
    </sheetView>
  </sheetViews>
  <sheetFormatPr defaultColWidth="13" defaultRowHeight="13.2"/>
  <cols>
    <col min="1" max="1" width="11.109375" style="3" customWidth="1"/>
    <col min="2" max="2" width="10.109375" style="3" customWidth="1"/>
    <col min="3" max="3" width="5.109375" style="3" customWidth="1"/>
    <col min="4" max="4" width="3" style="3" customWidth="1"/>
    <col min="5" max="5" width="10.109375" style="3" customWidth="1"/>
    <col min="6" max="6" width="5" style="5" customWidth="1"/>
    <col min="7" max="7" width="13.6640625" style="5" customWidth="1"/>
    <col min="8" max="8" width="4.21875" style="5" customWidth="1"/>
    <col min="9" max="9" width="5.33203125" style="5" customWidth="1"/>
    <col min="10" max="10" width="1.88671875" style="5" customWidth="1"/>
    <col min="11" max="12" width="5.88671875" style="5" customWidth="1"/>
    <col min="13" max="13" width="2.33203125" style="5" customWidth="1"/>
    <col min="14" max="14" width="5" style="5" customWidth="1"/>
    <col min="15" max="15" width="11.109375" style="3" customWidth="1"/>
    <col min="16" max="16" width="10.109375" style="3" customWidth="1"/>
    <col min="17" max="17" width="5.109375" style="3" customWidth="1"/>
    <col min="18" max="18" width="3" style="3" customWidth="1"/>
    <col min="19" max="19" width="10.109375" style="3" customWidth="1"/>
    <col min="20" max="20" width="5" style="5" customWidth="1"/>
    <col min="21" max="21" width="13.77734375" style="5" customWidth="1"/>
    <col min="22" max="22" width="4.21875" style="5" customWidth="1"/>
    <col min="23" max="23" width="5.33203125" style="5" customWidth="1"/>
    <col min="24" max="24" width="1.88671875" style="5" customWidth="1"/>
    <col min="25" max="26" width="5.88671875" style="5" customWidth="1"/>
    <col min="27" max="27" width="2.33203125" style="5" customWidth="1"/>
    <col min="28" max="28" width="5" style="5" customWidth="1"/>
    <col min="29" max="16384" width="13" style="5"/>
  </cols>
  <sheetData>
    <row r="1" spans="1:29" s="6" customFormat="1" ht="22.5" customHeight="1">
      <c r="A1" s="106" t="str">
        <f>IF(OR(M1="",B3="",B4="",H4="",B5="",H5="",E7="",H7="",J7="",C17="",C18="",L26=""),"●","")</f>
        <v>●</v>
      </c>
      <c r="B1" s="106"/>
      <c r="C1" s="85" t="s">
        <v>0</v>
      </c>
      <c r="D1" s="85"/>
      <c r="E1" s="85"/>
      <c r="F1" s="85"/>
      <c r="G1" s="85"/>
      <c r="H1" s="85"/>
      <c r="I1" s="85"/>
      <c r="J1" s="85"/>
      <c r="K1" s="1"/>
      <c r="L1" s="2" t="s">
        <v>1</v>
      </c>
      <c r="M1" s="105"/>
      <c r="N1" s="105"/>
      <c r="O1" s="106" t="str">
        <f>A1</f>
        <v>●</v>
      </c>
      <c r="P1" s="106"/>
      <c r="Q1" s="85" t="s">
        <v>2</v>
      </c>
      <c r="R1" s="85"/>
      <c r="S1" s="85"/>
      <c r="T1" s="85"/>
      <c r="U1" s="85"/>
      <c r="V1" s="85"/>
      <c r="W1" s="85"/>
      <c r="X1" s="85"/>
      <c r="Y1" s="1"/>
      <c r="Z1" s="2" t="s">
        <v>1</v>
      </c>
      <c r="AA1" s="86" t="str">
        <f>IF(M1="","",M1)</f>
        <v/>
      </c>
      <c r="AB1" s="86"/>
    </row>
    <row r="2" spans="1:29" ht="5.0999999999999996" customHeight="1" thickBot="1">
      <c r="A2" s="26"/>
      <c r="B2" s="26"/>
      <c r="C2" s="26"/>
      <c r="D2" s="26"/>
      <c r="E2" s="26"/>
      <c r="F2" s="26"/>
      <c r="G2" s="26"/>
      <c r="H2" s="26"/>
      <c r="I2" s="26"/>
      <c r="J2" s="26"/>
      <c r="K2" s="26"/>
      <c r="L2" s="26"/>
      <c r="M2" s="26"/>
      <c r="N2" s="26"/>
      <c r="O2" s="26"/>
      <c r="P2" s="26"/>
      <c r="Q2" s="26"/>
      <c r="R2" s="26"/>
      <c r="S2" s="26"/>
      <c r="T2" s="26"/>
      <c r="U2" s="26"/>
      <c r="V2" s="26"/>
      <c r="W2" s="26"/>
      <c r="X2" s="26"/>
      <c r="Y2" s="26"/>
      <c r="Z2" s="26"/>
      <c r="AA2" s="26"/>
      <c r="AB2" s="26"/>
    </row>
    <row r="3" spans="1:29" s="6" customFormat="1" ht="35.25" customHeight="1">
      <c r="A3" s="12" t="s">
        <v>61</v>
      </c>
      <c r="B3" s="100"/>
      <c r="C3" s="101"/>
      <c r="D3" s="101"/>
      <c r="E3" s="101"/>
      <c r="F3" s="101"/>
      <c r="G3" s="101"/>
      <c r="H3" s="101"/>
      <c r="I3" s="101"/>
      <c r="J3" s="101"/>
      <c r="K3" s="101"/>
      <c r="L3" s="101"/>
      <c r="M3" s="101"/>
      <c r="N3" s="102"/>
      <c r="O3" s="12" t="s">
        <v>61</v>
      </c>
      <c r="P3" s="87" t="str">
        <f>IF(B3="","",B3)</f>
        <v/>
      </c>
      <c r="Q3" s="88"/>
      <c r="R3" s="88"/>
      <c r="S3" s="88"/>
      <c r="T3" s="88"/>
      <c r="U3" s="88"/>
      <c r="V3" s="88"/>
      <c r="W3" s="88"/>
      <c r="X3" s="88"/>
      <c r="Y3" s="88"/>
      <c r="Z3" s="88"/>
      <c r="AA3" s="88"/>
      <c r="AB3" s="89"/>
    </row>
    <row r="4" spans="1:29" s="6" customFormat="1" ht="35.25" customHeight="1">
      <c r="A4" s="13" t="s">
        <v>3</v>
      </c>
      <c r="B4" s="103"/>
      <c r="C4" s="104"/>
      <c r="D4" s="104"/>
      <c r="E4" s="104"/>
      <c r="F4" s="4" t="s">
        <v>4</v>
      </c>
      <c r="G4" s="14" t="s">
        <v>5</v>
      </c>
      <c r="H4" s="103"/>
      <c r="I4" s="104"/>
      <c r="J4" s="104"/>
      <c r="K4" s="104"/>
      <c r="L4" s="104"/>
      <c r="M4" s="104"/>
      <c r="N4" s="11" t="s">
        <v>4</v>
      </c>
      <c r="O4" s="13" t="s">
        <v>3</v>
      </c>
      <c r="P4" s="90" t="str">
        <f>IF(B4="","",B4)</f>
        <v/>
      </c>
      <c r="Q4" s="91"/>
      <c r="R4" s="91"/>
      <c r="S4" s="91"/>
      <c r="T4" s="4" t="s">
        <v>4</v>
      </c>
      <c r="U4" s="14" t="s">
        <v>5</v>
      </c>
      <c r="V4" s="90" t="str">
        <f>IF(H4="","",H4)</f>
        <v/>
      </c>
      <c r="W4" s="91"/>
      <c r="X4" s="91"/>
      <c r="Y4" s="91"/>
      <c r="Z4" s="91"/>
      <c r="AA4" s="91"/>
      <c r="AB4" s="11" t="s">
        <v>4</v>
      </c>
    </row>
    <row r="5" spans="1:29" s="6" customFormat="1" ht="35.25" customHeight="1">
      <c r="A5" s="13" t="s">
        <v>6</v>
      </c>
      <c r="B5" s="95"/>
      <c r="C5" s="96"/>
      <c r="D5" s="96"/>
      <c r="E5" s="96"/>
      <c r="F5" s="96"/>
      <c r="G5" s="16" t="s">
        <v>7</v>
      </c>
      <c r="H5" s="97"/>
      <c r="I5" s="98"/>
      <c r="J5" s="98"/>
      <c r="K5" s="98"/>
      <c r="L5" s="98"/>
      <c r="M5" s="98"/>
      <c r="N5" s="99"/>
      <c r="O5" s="13" t="s">
        <v>6</v>
      </c>
      <c r="P5" s="74" t="str">
        <f>IF(B5="","",B5)</f>
        <v/>
      </c>
      <c r="Q5" s="75"/>
      <c r="R5" s="75"/>
      <c r="S5" s="75"/>
      <c r="T5" s="75"/>
      <c r="U5" s="16" t="s">
        <v>7</v>
      </c>
      <c r="V5" s="76" t="str">
        <f>IF(H5="","",H5)</f>
        <v/>
      </c>
      <c r="W5" s="77"/>
      <c r="X5" s="77"/>
      <c r="Y5" s="77"/>
      <c r="Z5" s="77"/>
      <c r="AA5" s="77"/>
      <c r="AB5" s="78"/>
    </row>
    <row r="6" spans="1:29" s="8" customFormat="1" ht="15" customHeight="1">
      <c r="A6" s="79" t="s">
        <v>8</v>
      </c>
      <c r="B6" s="23" t="s">
        <v>9</v>
      </c>
      <c r="C6" s="24"/>
      <c r="D6" s="25"/>
      <c r="E6" s="23" t="s">
        <v>10</v>
      </c>
      <c r="F6" s="24"/>
      <c r="G6" s="25"/>
      <c r="H6" s="23" t="s">
        <v>11</v>
      </c>
      <c r="I6" s="25"/>
      <c r="J6" s="23" t="s">
        <v>12</v>
      </c>
      <c r="K6" s="25"/>
      <c r="L6" s="23" t="s">
        <v>13</v>
      </c>
      <c r="M6" s="24"/>
      <c r="N6" s="82"/>
      <c r="O6" s="79" t="s">
        <v>8</v>
      </c>
      <c r="P6" s="23" t="s">
        <v>9</v>
      </c>
      <c r="Q6" s="24"/>
      <c r="R6" s="25"/>
      <c r="S6" s="23" t="s">
        <v>10</v>
      </c>
      <c r="T6" s="24"/>
      <c r="U6" s="25"/>
      <c r="V6" s="23" t="s">
        <v>11</v>
      </c>
      <c r="W6" s="25"/>
      <c r="X6" s="23" t="s">
        <v>12</v>
      </c>
      <c r="Y6" s="25"/>
      <c r="Z6" s="23" t="s">
        <v>13</v>
      </c>
      <c r="AA6" s="24"/>
      <c r="AB6" s="82"/>
    </row>
    <row r="7" spans="1:29" ht="35.1" customHeight="1">
      <c r="A7" s="80"/>
      <c r="B7" s="92"/>
      <c r="C7" s="93"/>
      <c r="D7" s="94"/>
      <c r="E7" s="92"/>
      <c r="F7" s="93"/>
      <c r="G7" s="94"/>
      <c r="H7" s="107"/>
      <c r="I7" s="108"/>
      <c r="J7" s="109"/>
      <c r="K7" s="110"/>
      <c r="L7" s="31" t="str">
        <f t="shared" ref="L7" si="0">IF(H7*J7=0,"",H7*J7)</f>
        <v/>
      </c>
      <c r="M7" s="35"/>
      <c r="N7" s="36"/>
      <c r="O7" s="80"/>
      <c r="P7" s="28" t="str">
        <f>IF(B7="","",B7)</f>
        <v/>
      </c>
      <c r="Q7" s="29"/>
      <c r="R7" s="30"/>
      <c r="S7" s="28" t="str">
        <f>IF(E7="","",E7)</f>
        <v/>
      </c>
      <c r="T7" s="29"/>
      <c r="U7" s="30"/>
      <c r="V7" s="31" t="str">
        <f>IF(H7="","",H7)</f>
        <v/>
      </c>
      <c r="W7" s="32"/>
      <c r="X7" s="33" t="str">
        <f>IF(J7="","",J7)</f>
        <v/>
      </c>
      <c r="Y7" s="34"/>
      <c r="Z7" s="31" t="str">
        <f>IF(L7="","",L7)</f>
        <v/>
      </c>
      <c r="AA7" s="35"/>
      <c r="AB7" s="36"/>
    </row>
    <row r="8" spans="1:29" ht="35.1" customHeight="1">
      <c r="A8" s="80"/>
      <c r="B8" s="92"/>
      <c r="C8" s="93"/>
      <c r="D8" s="94"/>
      <c r="E8" s="92"/>
      <c r="F8" s="93"/>
      <c r="G8" s="94"/>
      <c r="H8" s="107"/>
      <c r="I8" s="108"/>
      <c r="J8" s="109"/>
      <c r="K8" s="110"/>
      <c r="L8" s="31" t="str">
        <f t="shared" ref="L8:L13" si="1">IF(H8*J8=0,"",H8*J8)</f>
        <v/>
      </c>
      <c r="M8" s="35"/>
      <c r="N8" s="36"/>
      <c r="O8" s="80"/>
      <c r="P8" s="28" t="str">
        <f t="shared" ref="P8:P16" si="2">IF(B8="","",B8)</f>
        <v/>
      </c>
      <c r="Q8" s="29"/>
      <c r="R8" s="30"/>
      <c r="S8" s="28" t="str">
        <f t="shared" ref="S8:S16" si="3">IF(E8="","",E8)</f>
        <v/>
      </c>
      <c r="T8" s="29"/>
      <c r="U8" s="30"/>
      <c r="V8" s="31" t="str">
        <f t="shared" ref="V8:V16" si="4">IF(H8="","",H8)</f>
        <v/>
      </c>
      <c r="W8" s="32"/>
      <c r="X8" s="33" t="str">
        <f t="shared" ref="X8:X16" si="5">IF(J8="","",J8)</f>
        <v/>
      </c>
      <c r="Y8" s="34"/>
      <c r="Z8" s="31" t="str">
        <f t="shared" ref="Z8:Z16" si="6">IF(L8="","",L8)</f>
        <v/>
      </c>
      <c r="AA8" s="35"/>
      <c r="AB8" s="36"/>
    </row>
    <row r="9" spans="1:29" ht="35.1" customHeight="1">
      <c r="A9" s="80"/>
      <c r="B9" s="92"/>
      <c r="C9" s="93"/>
      <c r="D9" s="94"/>
      <c r="E9" s="92"/>
      <c r="F9" s="93"/>
      <c r="G9" s="94"/>
      <c r="H9" s="107"/>
      <c r="I9" s="108"/>
      <c r="J9" s="109"/>
      <c r="K9" s="110"/>
      <c r="L9" s="31" t="str">
        <f t="shared" si="1"/>
        <v/>
      </c>
      <c r="M9" s="35"/>
      <c r="N9" s="36"/>
      <c r="O9" s="80"/>
      <c r="P9" s="28" t="str">
        <f t="shared" si="2"/>
        <v/>
      </c>
      <c r="Q9" s="29"/>
      <c r="R9" s="30"/>
      <c r="S9" s="28" t="str">
        <f t="shared" si="3"/>
        <v/>
      </c>
      <c r="T9" s="29"/>
      <c r="U9" s="30"/>
      <c r="V9" s="31" t="str">
        <f t="shared" si="4"/>
        <v/>
      </c>
      <c r="W9" s="32"/>
      <c r="X9" s="33" t="str">
        <f t="shared" si="5"/>
        <v/>
      </c>
      <c r="Y9" s="34"/>
      <c r="Z9" s="31" t="str">
        <f t="shared" si="6"/>
        <v/>
      </c>
      <c r="AA9" s="35"/>
      <c r="AB9" s="36"/>
      <c r="AC9" s="17"/>
    </row>
    <row r="10" spans="1:29" ht="35.1" customHeight="1">
      <c r="A10" s="80"/>
      <c r="B10" s="92"/>
      <c r="C10" s="93"/>
      <c r="D10" s="94"/>
      <c r="E10" s="92"/>
      <c r="F10" s="93"/>
      <c r="G10" s="94"/>
      <c r="H10" s="107"/>
      <c r="I10" s="108"/>
      <c r="J10" s="109"/>
      <c r="K10" s="110"/>
      <c r="L10" s="31" t="str">
        <f t="shared" si="1"/>
        <v/>
      </c>
      <c r="M10" s="35"/>
      <c r="N10" s="36"/>
      <c r="O10" s="80"/>
      <c r="P10" s="28" t="str">
        <f t="shared" si="2"/>
        <v/>
      </c>
      <c r="Q10" s="29"/>
      <c r="R10" s="30"/>
      <c r="S10" s="28" t="str">
        <f t="shared" si="3"/>
        <v/>
      </c>
      <c r="T10" s="29"/>
      <c r="U10" s="30"/>
      <c r="V10" s="31" t="str">
        <f t="shared" si="4"/>
        <v/>
      </c>
      <c r="W10" s="32"/>
      <c r="X10" s="33" t="str">
        <f t="shared" si="5"/>
        <v/>
      </c>
      <c r="Y10" s="34"/>
      <c r="Z10" s="31" t="str">
        <f t="shared" si="6"/>
        <v/>
      </c>
      <c r="AA10" s="35"/>
      <c r="AB10" s="36"/>
    </row>
    <row r="11" spans="1:29" ht="35.1" customHeight="1">
      <c r="A11" s="80"/>
      <c r="B11" s="92"/>
      <c r="C11" s="93"/>
      <c r="D11" s="94"/>
      <c r="E11" s="92"/>
      <c r="F11" s="93"/>
      <c r="G11" s="94"/>
      <c r="H11" s="107"/>
      <c r="I11" s="108"/>
      <c r="J11" s="109"/>
      <c r="K11" s="110"/>
      <c r="L11" s="31" t="str">
        <f t="shared" ref="L11" si="7">IF(H11*J11=0,"",H11*J11)</f>
        <v/>
      </c>
      <c r="M11" s="35"/>
      <c r="N11" s="36"/>
      <c r="O11" s="80"/>
      <c r="P11" s="28" t="str">
        <f t="shared" si="2"/>
        <v/>
      </c>
      <c r="Q11" s="29"/>
      <c r="R11" s="30"/>
      <c r="S11" s="28" t="str">
        <f t="shared" si="3"/>
        <v/>
      </c>
      <c r="T11" s="29"/>
      <c r="U11" s="30"/>
      <c r="V11" s="31" t="str">
        <f t="shared" si="4"/>
        <v/>
      </c>
      <c r="W11" s="32"/>
      <c r="X11" s="33" t="str">
        <f t="shared" si="5"/>
        <v/>
      </c>
      <c r="Y11" s="34"/>
      <c r="Z11" s="31" t="str">
        <f t="shared" si="6"/>
        <v/>
      </c>
      <c r="AA11" s="35"/>
      <c r="AB11" s="36"/>
    </row>
    <row r="12" spans="1:29" ht="35.1" customHeight="1">
      <c r="A12" s="80"/>
      <c r="B12" s="92"/>
      <c r="C12" s="93"/>
      <c r="D12" s="94"/>
      <c r="E12" s="92"/>
      <c r="F12" s="93"/>
      <c r="G12" s="94"/>
      <c r="H12" s="107"/>
      <c r="I12" s="108"/>
      <c r="J12" s="109"/>
      <c r="K12" s="110"/>
      <c r="L12" s="31" t="str">
        <f t="shared" si="1"/>
        <v/>
      </c>
      <c r="M12" s="35"/>
      <c r="N12" s="36"/>
      <c r="O12" s="80"/>
      <c r="P12" s="28" t="str">
        <f t="shared" si="2"/>
        <v/>
      </c>
      <c r="Q12" s="29"/>
      <c r="R12" s="30"/>
      <c r="S12" s="28" t="str">
        <f t="shared" si="3"/>
        <v/>
      </c>
      <c r="T12" s="29"/>
      <c r="U12" s="30"/>
      <c r="V12" s="31" t="str">
        <f t="shared" si="4"/>
        <v/>
      </c>
      <c r="W12" s="32"/>
      <c r="X12" s="33" t="str">
        <f t="shared" si="5"/>
        <v/>
      </c>
      <c r="Y12" s="34"/>
      <c r="Z12" s="31" t="str">
        <f t="shared" si="6"/>
        <v/>
      </c>
      <c r="AA12" s="35"/>
      <c r="AB12" s="36"/>
    </row>
    <row r="13" spans="1:29" ht="35.1" customHeight="1">
      <c r="A13" s="80"/>
      <c r="B13" s="92"/>
      <c r="C13" s="93"/>
      <c r="D13" s="94"/>
      <c r="E13" s="92"/>
      <c r="F13" s="93"/>
      <c r="G13" s="94"/>
      <c r="H13" s="107"/>
      <c r="I13" s="108"/>
      <c r="J13" s="109"/>
      <c r="K13" s="110"/>
      <c r="L13" s="31" t="str">
        <f t="shared" si="1"/>
        <v/>
      </c>
      <c r="M13" s="35"/>
      <c r="N13" s="36"/>
      <c r="O13" s="80"/>
      <c r="P13" s="28" t="str">
        <f t="shared" si="2"/>
        <v/>
      </c>
      <c r="Q13" s="29"/>
      <c r="R13" s="30"/>
      <c r="S13" s="28" t="str">
        <f t="shared" si="3"/>
        <v/>
      </c>
      <c r="T13" s="29"/>
      <c r="U13" s="30"/>
      <c r="V13" s="31" t="str">
        <f t="shared" si="4"/>
        <v/>
      </c>
      <c r="W13" s="32"/>
      <c r="X13" s="33" t="str">
        <f t="shared" si="5"/>
        <v/>
      </c>
      <c r="Y13" s="34"/>
      <c r="Z13" s="31" t="str">
        <f t="shared" si="6"/>
        <v/>
      </c>
      <c r="AA13" s="35"/>
      <c r="AB13" s="36"/>
    </row>
    <row r="14" spans="1:29" ht="35.1" customHeight="1">
      <c r="A14" s="80"/>
      <c r="B14" s="92"/>
      <c r="C14" s="93"/>
      <c r="D14" s="94"/>
      <c r="E14" s="92"/>
      <c r="F14" s="93"/>
      <c r="G14" s="94"/>
      <c r="H14" s="107"/>
      <c r="I14" s="108"/>
      <c r="J14" s="109"/>
      <c r="K14" s="110"/>
      <c r="L14" s="31" t="str">
        <f t="shared" ref="L14" si="8">IF(H14*J14=0,"",H14*J14)</f>
        <v/>
      </c>
      <c r="M14" s="35"/>
      <c r="N14" s="36"/>
      <c r="O14" s="80"/>
      <c r="P14" s="28" t="str">
        <f t="shared" si="2"/>
        <v/>
      </c>
      <c r="Q14" s="29"/>
      <c r="R14" s="30"/>
      <c r="S14" s="28" t="str">
        <f t="shared" si="3"/>
        <v/>
      </c>
      <c r="T14" s="29"/>
      <c r="U14" s="30"/>
      <c r="V14" s="31" t="str">
        <f t="shared" si="4"/>
        <v/>
      </c>
      <c r="W14" s="32"/>
      <c r="X14" s="33" t="str">
        <f t="shared" si="5"/>
        <v/>
      </c>
      <c r="Y14" s="34"/>
      <c r="Z14" s="31" t="str">
        <f t="shared" si="6"/>
        <v/>
      </c>
      <c r="AA14" s="35"/>
      <c r="AB14" s="36"/>
    </row>
    <row r="15" spans="1:29" ht="35.1" customHeight="1">
      <c r="A15" s="80"/>
      <c r="B15" s="92"/>
      <c r="C15" s="93"/>
      <c r="D15" s="94"/>
      <c r="E15" s="92"/>
      <c r="F15" s="93"/>
      <c r="G15" s="94"/>
      <c r="H15" s="107"/>
      <c r="I15" s="108"/>
      <c r="J15" s="109"/>
      <c r="K15" s="110"/>
      <c r="L15" s="31" t="str">
        <f t="shared" ref="L15" si="9">IF(H15*J15=0,"",H15*J15)</f>
        <v/>
      </c>
      <c r="M15" s="35"/>
      <c r="N15" s="36"/>
      <c r="O15" s="80"/>
      <c r="P15" s="28" t="str">
        <f t="shared" si="2"/>
        <v/>
      </c>
      <c r="Q15" s="29"/>
      <c r="R15" s="30"/>
      <c r="S15" s="28" t="str">
        <f t="shared" si="3"/>
        <v/>
      </c>
      <c r="T15" s="29"/>
      <c r="U15" s="30"/>
      <c r="V15" s="31" t="str">
        <f t="shared" si="4"/>
        <v/>
      </c>
      <c r="W15" s="32"/>
      <c r="X15" s="33" t="str">
        <f t="shared" si="5"/>
        <v/>
      </c>
      <c r="Y15" s="34"/>
      <c r="Z15" s="31" t="str">
        <f t="shared" si="6"/>
        <v/>
      </c>
      <c r="AA15" s="35"/>
      <c r="AB15" s="36"/>
    </row>
    <row r="16" spans="1:29" ht="35.1" customHeight="1">
      <c r="A16" s="81"/>
      <c r="B16" s="92"/>
      <c r="C16" s="93"/>
      <c r="D16" s="94"/>
      <c r="E16" s="92"/>
      <c r="F16" s="93"/>
      <c r="G16" s="94"/>
      <c r="H16" s="107"/>
      <c r="I16" s="108"/>
      <c r="J16" s="109"/>
      <c r="K16" s="110"/>
      <c r="L16" s="31" t="str">
        <f>IF(H16*J16=0,"",H16*J16)</f>
        <v/>
      </c>
      <c r="M16" s="35"/>
      <c r="N16" s="36"/>
      <c r="O16" s="81"/>
      <c r="P16" s="28" t="str">
        <f t="shared" si="2"/>
        <v/>
      </c>
      <c r="Q16" s="29"/>
      <c r="R16" s="30"/>
      <c r="S16" s="28" t="str">
        <f t="shared" si="3"/>
        <v/>
      </c>
      <c r="T16" s="29"/>
      <c r="U16" s="30"/>
      <c r="V16" s="31" t="str">
        <f t="shared" si="4"/>
        <v/>
      </c>
      <c r="W16" s="32"/>
      <c r="X16" s="33" t="str">
        <f t="shared" si="5"/>
        <v/>
      </c>
      <c r="Y16" s="34"/>
      <c r="Z16" s="31" t="str">
        <f t="shared" si="6"/>
        <v/>
      </c>
      <c r="AA16" s="35"/>
      <c r="AB16" s="36"/>
    </row>
    <row r="17" spans="1:28" s="7" customFormat="1" ht="35.25" customHeight="1">
      <c r="A17" s="83" t="s">
        <v>14</v>
      </c>
      <c r="B17" s="84"/>
      <c r="C17" s="112"/>
      <c r="D17" s="112"/>
      <c r="E17" s="112"/>
      <c r="F17" s="112"/>
      <c r="G17" s="84" t="s">
        <v>15</v>
      </c>
      <c r="H17" s="84"/>
      <c r="I17" s="84"/>
      <c r="J17" s="66" t="str">
        <f>IF(SUM(L7:N16)=0,"",SUM(L7:N16))</f>
        <v/>
      </c>
      <c r="K17" s="66"/>
      <c r="L17" s="66"/>
      <c r="M17" s="66"/>
      <c r="N17" s="67"/>
      <c r="O17" s="83" t="s">
        <v>14</v>
      </c>
      <c r="P17" s="84"/>
      <c r="Q17" s="66" t="str">
        <f>IF(C17="","",C17)</f>
        <v/>
      </c>
      <c r="R17" s="66"/>
      <c r="S17" s="66"/>
      <c r="T17" s="66"/>
      <c r="U17" s="84" t="s">
        <v>15</v>
      </c>
      <c r="V17" s="84"/>
      <c r="W17" s="84"/>
      <c r="X17" s="66" t="str">
        <f>IF(J17="","",J17)</f>
        <v/>
      </c>
      <c r="Y17" s="66"/>
      <c r="Z17" s="66"/>
      <c r="AA17" s="66"/>
      <c r="AB17" s="67"/>
    </row>
    <row r="18" spans="1:28" s="7" customFormat="1" ht="35.25" customHeight="1" thickBot="1">
      <c r="A18" s="68" t="s">
        <v>62</v>
      </c>
      <c r="B18" s="69"/>
      <c r="C18" s="113"/>
      <c r="D18" s="113"/>
      <c r="E18" s="113"/>
      <c r="F18" s="113"/>
      <c r="G18" s="71" t="s">
        <v>16</v>
      </c>
      <c r="H18" s="71"/>
      <c r="I18" s="71"/>
      <c r="J18" s="72" t="str">
        <f>IF(J17="","",C18-J17)</f>
        <v/>
      </c>
      <c r="K18" s="72"/>
      <c r="L18" s="72"/>
      <c r="M18" s="72"/>
      <c r="N18" s="73"/>
      <c r="O18" s="68" t="s">
        <v>63</v>
      </c>
      <c r="P18" s="69"/>
      <c r="Q18" s="70" t="str">
        <f>IF(C18="","",C18)</f>
        <v/>
      </c>
      <c r="R18" s="70"/>
      <c r="S18" s="70"/>
      <c r="T18" s="70"/>
      <c r="U18" s="71" t="s">
        <v>16</v>
      </c>
      <c r="V18" s="71"/>
      <c r="W18" s="71"/>
      <c r="X18" s="72" t="str">
        <f>IF(J18="","",J18)</f>
        <v/>
      </c>
      <c r="Y18" s="72"/>
      <c r="Z18" s="72"/>
      <c r="AA18" s="72"/>
      <c r="AB18" s="73"/>
    </row>
    <row r="19" spans="1:28" s="8" customFormat="1" ht="17.399999999999999" customHeight="1">
      <c r="A19" s="38" t="s">
        <v>17</v>
      </c>
      <c r="B19" s="39"/>
      <c r="C19" s="56" t="s">
        <v>18</v>
      </c>
      <c r="D19" s="57"/>
      <c r="E19" s="57"/>
      <c r="F19" s="57"/>
      <c r="G19" s="57"/>
      <c r="H19" s="58"/>
      <c r="I19" s="53" t="s">
        <v>19</v>
      </c>
      <c r="J19" s="47"/>
      <c r="K19" s="47"/>
      <c r="L19" s="47"/>
      <c r="M19" s="47"/>
      <c r="N19" s="48"/>
      <c r="O19" s="38" t="s">
        <v>17</v>
      </c>
      <c r="P19" s="39"/>
      <c r="Q19" s="56" t="s">
        <v>18</v>
      </c>
      <c r="R19" s="57"/>
      <c r="S19" s="57"/>
      <c r="T19" s="57"/>
      <c r="U19" s="57"/>
      <c r="V19" s="58"/>
      <c r="W19" s="53" t="s">
        <v>19</v>
      </c>
      <c r="X19" s="47"/>
      <c r="Y19" s="47"/>
      <c r="Z19" s="47"/>
      <c r="AA19" s="47"/>
      <c r="AB19" s="48"/>
    </row>
    <row r="20" spans="1:28" s="8" customFormat="1" ht="17.399999999999999" customHeight="1">
      <c r="A20" s="23" t="s">
        <v>20</v>
      </c>
      <c r="B20" s="25"/>
      <c r="C20" s="20" t="s">
        <v>18</v>
      </c>
      <c r="D20" s="21"/>
      <c r="E20" s="21"/>
      <c r="F20" s="21"/>
      <c r="G20" s="21"/>
      <c r="H20" s="22"/>
      <c r="I20" s="54"/>
      <c r="J20" s="49"/>
      <c r="K20" s="49"/>
      <c r="L20" s="49"/>
      <c r="M20" s="49"/>
      <c r="N20" s="50"/>
      <c r="O20" s="23" t="s">
        <v>20</v>
      </c>
      <c r="P20" s="25"/>
      <c r="Q20" s="20" t="s">
        <v>18</v>
      </c>
      <c r="R20" s="21"/>
      <c r="S20" s="21"/>
      <c r="T20" s="21"/>
      <c r="U20" s="21"/>
      <c r="V20" s="22"/>
      <c r="W20" s="54"/>
      <c r="X20" s="49"/>
      <c r="Y20" s="49"/>
      <c r="Z20" s="49"/>
      <c r="AA20" s="49"/>
      <c r="AB20" s="50"/>
    </row>
    <row r="21" spans="1:28" s="8" customFormat="1" ht="17.399999999999999" customHeight="1">
      <c r="A21" s="23" t="s">
        <v>21</v>
      </c>
      <c r="B21" s="25"/>
      <c r="C21" s="23" t="s">
        <v>22</v>
      </c>
      <c r="D21" s="24"/>
      <c r="E21" s="24"/>
      <c r="F21" s="24"/>
      <c r="G21" s="24"/>
      <c r="H21" s="25"/>
      <c r="I21" s="54"/>
      <c r="J21" s="49"/>
      <c r="K21" s="49"/>
      <c r="L21" s="49"/>
      <c r="M21" s="49"/>
      <c r="N21" s="50"/>
      <c r="O21" s="23" t="s">
        <v>21</v>
      </c>
      <c r="P21" s="25"/>
      <c r="Q21" s="23" t="s">
        <v>22</v>
      </c>
      <c r="R21" s="24"/>
      <c r="S21" s="24"/>
      <c r="T21" s="24"/>
      <c r="U21" s="24"/>
      <c r="V21" s="25"/>
      <c r="W21" s="54"/>
      <c r="X21" s="49"/>
      <c r="Y21" s="49"/>
      <c r="Z21" s="49"/>
      <c r="AA21" s="49"/>
      <c r="AB21" s="50"/>
    </row>
    <row r="22" spans="1:28" s="8" customFormat="1" ht="17.399999999999999" customHeight="1">
      <c r="A22" s="40" t="s">
        <v>23</v>
      </c>
      <c r="B22" s="40"/>
      <c r="C22" s="41" t="s">
        <v>24</v>
      </c>
      <c r="D22" s="42"/>
      <c r="E22" s="42"/>
      <c r="F22" s="42"/>
      <c r="G22" s="42"/>
      <c r="H22" s="59"/>
      <c r="I22" s="54"/>
      <c r="J22" s="49"/>
      <c r="K22" s="49"/>
      <c r="L22" s="49"/>
      <c r="M22" s="49"/>
      <c r="N22" s="50"/>
      <c r="O22" s="40" t="s">
        <v>23</v>
      </c>
      <c r="P22" s="40"/>
      <c r="Q22" s="41" t="s">
        <v>24</v>
      </c>
      <c r="R22" s="42"/>
      <c r="S22" s="42"/>
      <c r="T22" s="42"/>
      <c r="U22" s="42"/>
      <c r="V22" s="59"/>
      <c r="W22" s="54"/>
      <c r="X22" s="49"/>
      <c r="Y22" s="49"/>
      <c r="Z22" s="49"/>
      <c r="AA22" s="49"/>
      <c r="AB22" s="50"/>
    </row>
    <row r="23" spans="1:28" s="8" customFormat="1" ht="17.399999999999999" customHeight="1">
      <c r="A23" s="43" t="s">
        <v>25</v>
      </c>
      <c r="B23" s="44"/>
      <c r="C23" s="43" t="s">
        <v>24</v>
      </c>
      <c r="D23" s="45"/>
      <c r="E23" s="18" t="s">
        <v>18</v>
      </c>
      <c r="F23" s="18"/>
      <c r="G23" s="18"/>
      <c r="H23" s="19"/>
      <c r="I23" s="54"/>
      <c r="J23" s="49"/>
      <c r="K23" s="49"/>
      <c r="L23" s="49"/>
      <c r="M23" s="49"/>
      <c r="N23" s="50"/>
      <c r="O23" s="43" t="s">
        <v>25</v>
      </c>
      <c r="P23" s="44"/>
      <c r="Q23" s="43" t="s">
        <v>24</v>
      </c>
      <c r="R23" s="45"/>
      <c r="S23" s="18" t="s">
        <v>18</v>
      </c>
      <c r="T23" s="18"/>
      <c r="U23" s="18"/>
      <c r="V23" s="19"/>
      <c r="W23" s="54"/>
      <c r="X23" s="49"/>
      <c r="Y23" s="49"/>
      <c r="Z23" s="49"/>
      <c r="AA23" s="49"/>
      <c r="AB23" s="50"/>
    </row>
    <row r="24" spans="1:28" s="8" customFormat="1" ht="17.399999999999999" customHeight="1">
      <c r="A24" s="114" t="s">
        <v>26</v>
      </c>
      <c r="B24" s="114"/>
      <c r="C24" s="20" t="s">
        <v>18</v>
      </c>
      <c r="D24" s="21"/>
      <c r="E24" s="21"/>
      <c r="F24" s="21"/>
      <c r="G24" s="21"/>
      <c r="H24" s="22"/>
      <c r="I24" s="54"/>
      <c r="J24" s="49"/>
      <c r="K24" s="49"/>
      <c r="L24" s="49"/>
      <c r="M24" s="49"/>
      <c r="N24" s="50"/>
      <c r="O24" s="46"/>
      <c r="P24" s="46"/>
      <c r="Q24" s="60"/>
      <c r="R24" s="61"/>
      <c r="S24" s="61"/>
      <c r="T24" s="61"/>
      <c r="U24" s="61"/>
      <c r="V24" s="62"/>
      <c r="W24" s="54"/>
      <c r="X24" s="49"/>
      <c r="Y24" s="49"/>
      <c r="Z24" s="49"/>
      <c r="AA24" s="49"/>
      <c r="AB24" s="50"/>
    </row>
    <row r="25" spans="1:28" s="8" customFormat="1" ht="17.399999999999999" customHeight="1">
      <c r="A25" s="114" t="s">
        <v>27</v>
      </c>
      <c r="B25" s="114"/>
      <c r="C25" s="23"/>
      <c r="D25" s="24"/>
      <c r="E25" s="24"/>
      <c r="F25" s="24"/>
      <c r="G25" s="24"/>
      <c r="H25" s="25"/>
      <c r="I25" s="55"/>
      <c r="J25" s="51"/>
      <c r="K25" s="51"/>
      <c r="L25" s="51"/>
      <c r="M25" s="51"/>
      <c r="N25" s="52"/>
      <c r="O25" s="46"/>
      <c r="P25" s="46"/>
      <c r="Q25" s="63"/>
      <c r="R25" s="64"/>
      <c r="S25" s="64"/>
      <c r="T25" s="64"/>
      <c r="U25" s="64"/>
      <c r="V25" s="65"/>
      <c r="W25" s="55"/>
      <c r="X25" s="51"/>
      <c r="Y25" s="51"/>
      <c r="Z25" s="51"/>
      <c r="AA25" s="51"/>
      <c r="AB25" s="52"/>
    </row>
    <row r="26" spans="1:28" ht="15" customHeight="1">
      <c r="A26" s="27" t="s">
        <v>28</v>
      </c>
      <c r="B26" s="27"/>
      <c r="C26" s="27"/>
      <c r="D26" s="27"/>
      <c r="E26" s="27"/>
      <c r="F26" s="27"/>
      <c r="G26" s="27"/>
      <c r="H26" s="27"/>
      <c r="I26" s="27"/>
      <c r="J26" s="27"/>
      <c r="K26" s="27"/>
      <c r="L26" s="111">
        <v>2020</v>
      </c>
      <c r="M26" s="111"/>
      <c r="N26" s="15" t="s">
        <v>29</v>
      </c>
      <c r="O26" s="27" t="str">
        <f>IF(A26="","",A26)</f>
        <v>(電)</v>
      </c>
      <c r="P26" s="27"/>
      <c r="Q26" s="27"/>
      <c r="R26" s="27"/>
      <c r="S26" s="27"/>
      <c r="T26" s="27"/>
      <c r="U26" s="27"/>
      <c r="V26" s="27"/>
      <c r="W26" s="27"/>
      <c r="X26" s="27"/>
      <c r="Y26" s="27"/>
      <c r="Z26" s="37">
        <f>IF(L26="","",L26)</f>
        <v>2020</v>
      </c>
      <c r="AA26" s="37"/>
      <c r="AB26" s="15" t="s">
        <v>29</v>
      </c>
    </row>
    <row r="27" spans="1:28" ht="18.75" customHeight="1"/>
  </sheetData>
  <sheetProtection algorithmName="SHA-512" hashValue="xdgFfNNnM8dUbQ9GGq559kFPWc5f69EkyS/5NLLIPoKXFAMFbQY/DLWe3NJk5xW/6cBxUr/yIuPj6jEc1vxtOQ==" saltValue="YsxjN2d2zD7SF7zYq7xgug==" spinCount="100000" sheet="1" selectLockedCells="1"/>
  <mergeCells count="186">
    <mergeCell ref="L26:M26"/>
    <mergeCell ref="A17:B17"/>
    <mergeCell ref="A18:B18"/>
    <mergeCell ref="C17:F17"/>
    <mergeCell ref="C18:F18"/>
    <mergeCell ref="A25:B25"/>
    <mergeCell ref="A19:B19"/>
    <mergeCell ref="A21:B21"/>
    <mergeCell ref="A22:B22"/>
    <mergeCell ref="A23:B23"/>
    <mergeCell ref="A24:B24"/>
    <mergeCell ref="C22:D22"/>
    <mergeCell ref="C23:D23"/>
    <mergeCell ref="J17:N17"/>
    <mergeCell ref="J18:N18"/>
    <mergeCell ref="G17:I17"/>
    <mergeCell ref="G18:I18"/>
    <mergeCell ref="A20:B20"/>
    <mergeCell ref="J19:N25"/>
    <mergeCell ref="I19:I25"/>
    <mergeCell ref="C19:H19"/>
    <mergeCell ref="C20:H20"/>
    <mergeCell ref="C21:H21"/>
    <mergeCell ref="E22:H22"/>
    <mergeCell ref="J13:K13"/>
    <mergeCell ref="L13:N13"/>
    <mergeCell ref="J16:K16"/>
    <mergeCell ref="L16:N16"/>
    <mergeCell ref="B15:D15"/>
    <mergeCell ref="E15:G15"/>
    <mergeCell ref="H15:I15"/>
    <mergeCell ref="J15:K15"/>
    <mergeCell ref="L15:N15"/>
    <mergeCell ref="B16:D16"/>
    <mergeCell ref="E16:G16"/>
    <mergeCell ref="H16:I16"/>
    <mergeCell ref="B12:D12"/>
    <mergeCell ref="B14:D14"/>
    <mergeCell ref="E14:G14"/>
    <mergeCell ref="H14:I14"/>
    <mergeCell ref="J14:K14"/>
    <mergeCell ref="L10:N10"/>
    <mergeCell ref="B9:D9"/>
    <mergeCell ref="E9:G9"/>
    <mergeCell ref="H9:I9"/>
    <mergeCell ref="J9:K9"/>
    <mergeCell ref="L9:N9"/>
    <mergeCell ref="E12:G12"/>
    <mergeCell ref="H12:I12"/>
    <mergeCell ref="J12:K12"/>
    <mergeCell ref="L12:N12"/>
    <mergeCell ref="B11:D11"/>
    <mergeCell ref="E11:G11"/>
    <mergeCell ref="H11:I11"/>
    <mergeCell ref="J11:K11"/>
    <mergeCell ref="L11:N11"/>
    <mergeCell ref="L14:N14"/>
    <mergeCell ref="B13:D13"/>
    <mergeCell ref="E13:G13"/>
    <mergeCell ref="H13:I13"/>
    <mergeCell ref="H8:I8"/>
    <mergeCell ref="J8:K8"/>
    <mergeCell ref="B7:D7"/>
    <mergeCell ref="E7:G7"/>
    <mergeCell ref="H7:I7"/>
    <mergeCell ref="J7:K7"/>
    <mergeCell ref="B10:D10"/>
    <mergeCell ref="E10:G10"/>
    <mergeCell ref="H10:I10"/>
    <mergeCell ref="J10:K10"/>
    <mergeCell ref="Q1:X1"/>
    <mergeCell ref="AA1:AB1"/>
    <mergeCell ref="P3:AB3"/>
    <mergeCell ref="P4:S4"/>
    <mergeCell ref="V4:AA4"/>
    <mergeCell ref="L6:N6"/>
    <mergeCell ref="B8:D8"/>
    <mergeCell ref="E8:G8"/>
    <mergeCell ref="B5:F5"/>
    <mergeCell ref="H5:N5"/>
    <mergeCell ref="L8:N8"/>
    <mergeCell ref="L7:N7"/>
    <mergeCell ref="C1:J1"/>
    <mergeCell ref="B3:N3"/>
    <mergeCell ref="B4:E4"/>
    <mergeCell ref="H4:M4"/>
    <mergeCell ref="M1:N1"/>
    <mergeCell ref="A1:B1"/>
    <mergeCell ref="O1:P1"/>
    <mergeCell ref="A6:A16"/>
    <mergeCell ref="B6:D6"/>
    <mergeCell ref="E6:G6"/>
    <mergeCell ref="H6:I6"/>
    <mergeCell ref="J6:K6"/>
    <mergeCell ref="X17:AB17"/>
    <mergeCell ref="O18:P18"/>
    <mergeCell ref="Q18:T18"/>
    <mergeCell ref="U18:W18"/>
    <mergeCell ref="X18:AB18"/>
    <mergeCell ref="P5:T5"/>
    <mergeCell ref="V5:AB5"/>
    <mergeCell ref="O6:O16"/>
    <mergeCell ref="P6:R6"/>
    <mergeCell ref="S6:U6"/>
    <mergeCell ref="V6:W6"/>
    <mergeCell ref="X6:Y6"/>
    <mergeCell ref="Z6:AB6"/>
    <mergeCell ref="P7:R7"/>
    <mergeCell ref="V7:W7"/>
    <mergeCell ref="X7:Y7"/>
    <mergeCell ref="Z7:AB7"/>
    <mergeCell ref="S7:U7"/>
    <mergeCell ref="P8:R8"/>
    <mergeCell ref="S8:U8"/>
    <mergeCell ref="V8:W8"/>
    <mergeCell ref="O17:P17"/>
    <mergeCell ref="Q17:T17"/>
    <mergeCell ref="U17:W17"/>
    <mergeCell ref="Z26:AA26"/>
    <mergeCell ref="O19:P19"/>
    <mergeCell ref="O21:P21"/>
    <mergeCell ref="O22:P22"/>
    <mergeCell ref="Q22:R22"/>
    <mergeCell ref="O23:P23"/>
    <mergeCell ref="Q23:R23"/>
    <mergeCell ref="O24:P24"/>
    <mergeCell ref="O25:P25"/>
    <mergeCell ref="O20:P20"/>
    <mergeCell ref="X19:AB25"/>
    <mergeCell ref="W19:W25"/>
    <mergeCell ref="Q19:V19"/>
    <mergeCell ref="Q20:V20"/>
    <mergeCell ref="Q21:V21"/>
    <mergeCell ref="S22:V22"/>
    <mergeCell ref="S23:V23"/>
    <mergeCell ref="Q24:V24"/>
    <mergeCell ref="Q25:V25"/>
    <mergeCell ref="P10:R10"/>
    <mergeCell ref="S10:U10"/>
    <mergeCell ref="V10:W10"/>
    <mergeCell ref="X10:Y10"/>
    <mergeCell ref="Z10:AB10"/>
    <mergeCell ref="X8:Y8"/>
    <mergeCell ref="Z8:AB8"/>
    <mergeCell ref="P9:R9"/>
    <mergeCell ref="S9:U9"/>
    <mergeCell ref="V9:W9"/>
    <mergeCell ref="X9:Y9"/>
    <mergeCell ref="Z9:AB9"/>
    <mergeCell ref="V13:W13"/>
    <mergeCell ref="X13:Y13"/>
    <mergeCell ref="Z13:AB13"/>
    <mergeCell ref="P12:R12"/>
    <mergeCell ref="S12:U12"/>
    <mergeCell ref="V12:W12"/>
    <mergeCell ref="X12:Y12"/>
    <mergeCell ref="Z12:AB12"/>
    <mergeCell ref="P11:R11"/>
    <mergeCell ref="S11:U11"/>
    <mergeCell ref="V11:W11"/>
    <mergeCell ref="X11:Y11"/>
    <mergeCell ref="Z11:AB11"/>
    <mergeCell ref="E23:H23"/>
    <mergeCell ref="C24:H24"/>
    <mergeCell ref="C25:H25"/>
    <mergeCell ref="A2:N2"/>
    <mergeCell ref="O2:AB2"/>
    <mergeCell ref="A26:K26"/>
    <mergeCell ref="O26:Y26"/>
    <mergeCell ref="P16:R16"/>
    <mergeCell ref="S16:U16"/>
    <mergeCell ref="V16:W16"/>
    <mergeCell ref="X16:Y16"/>
    <mergeCell ref="Z16:AB16"/>
    <mergeCell ref="P15:R15"/>
    <mergeCell ref="S15:U15"/>
    <mergeCell ref="V15:W15"/>
    <mergeCell ref="X15:Y15"/>
    <mergeCell ref="Z15:AB15"/>
    <mergeCell ref="P14:R14"/>
    <mergeCell ref="S14:U14"/>
    <mergeCell ref="V14:W14"/>
    <mergeCell ref="X14:Y14"/>
    <mergeCell ref="Z14:AB14"/>
    <mergeCell ref="P13:R13"/>
    <mergeCell ref="S13:U13"/>
  </mergeCells>
  <phoneticPr fontId="2"/>
  <conditionalFormatting sqref="M1:N1 B3:N3 B4:E4 H4:M4 H5:N5 B5:F5 C17:F18 L26:M26">
    <cfRule type="containsBlanks" dxfId="2" priority="2">
      <formula>LEN(TRIM(B1))=0</formula>
    </cfRule>
  </conditionalFormatting>
  <conditionalFormatting sqref="J18:N18 X18:AB18">
    <cfRule type="cellIs" dxfId="1" priority="1" operator="lessThan">
      <formula>0</formula>
    </cfRule>
  </conditionalFormatting>
  <dataValidations count="1">
    <dataValidation type="list" allowBlank="1" showInputMessage="1" showErrorMessage="1" sqref="B5:F5" xr:uid="{6568ECD2-E89A-4551-9737-735C1642C4AD}">
      <formula1>"部活動費,部活動特別費"</formula1>
    </dataValidation>
  </dataValidations>
  <pageMargins left="0.25" right="0.25" top="0.75" bottom="0.75" header="0.3" footer="0.3"/>
  <pageSetup paperSize="9" scale="110" fitToHeight="0" orientation="portrait" horizontalDpi="4294967293"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26"/>
  <sheetViews>
    <sheetView view="pageLayout" topLeftCell="A4" zoomScale="90" zoomScaleNormal="100" zoomScalePageLayoutView="90" workbookViewId="0">
      <selection activeCell="C7" sqref="C7:J8"/>
    </sheetView>
  </sheetViews>
  <sheetFormatPr defaultRowHeight="13.2"/>
  <cols>
    <col min="1" max="2" width="4.6640625" style="9" customWidth="1"/>
    <col min="3" max="3" width="1.21875" style="9" customWidth="1"/>
    <col min="4" max="4" width="8" style="9" customWidth="1"/>
    <col min="5" max="5" width="2.6640625" style="9" customWidth="1"/>
    <col min="6" max="6" width="5.33203125" style="9" customWidth="1"/>
    <col min="7" max="7" width="2.77734375" style="9" customWidth="1"/>
    <col min="8" max="8" width="2.6640625" style="9" customWidth="1"/>
    <col min="9" max="9" width="3.6640625" style="9" customWidth="1"/>
    <col min="10" max="10" width="1.33203125" style="9" customWidth="1"/>
    <col min="11" max="11" width="3.6640625" style="9" customWidth="1"/>
    <col min="12" max="12" width="1.88671875" style="9" customWidth="1"/>
    <col min="13" max="13" width="3.88671875" style="9" customWidth="1"/>
    <col min="14" max="14" width="3.33203125" style="9" customWidth="1"/>
    <col min="15" max="15" width="5.88671875" style="9" customWidth="1"/>
    <col min="16" max="16" width="3" style="9" customWidth="1"/>
    <col min="17" max="17" width="9" style="9" customWidth="1"/>
  </cols>
  <sheetData>
    <row r="1" spans="1:16" s="9" customFormat="1" ht="4.5" customHeight="1" thickBot="1">
      <c r="A1" s="153" t="str">
        <f>物品注文書!A1</f>
        <v>●</v>
      </c>
      <c r="B1" s="155">
        <f>物品注文書!L26</f>
        <v>2020</v>
      </c>
      <c r="C1" s="155"/>
      <c r="D1" s="157" t="s">
        <v>29</v>
      </c>
      <c r="E1" s="115"/>
      <c r="F1" s="116"/>
      <c r="G1" s="116"/>
      <c r="H1" s="116"/>
      <c r="I1" s="116"/>
      <c r="J1" s="116"/>
      <c r="K1" s="116"/>
      <c r="L1" s="116"/>
      <c r="M1" s="116"/>
      <c r="N1" s="118"/>
      <c r="O1" s="118"/>
      <c r="P1" s="118"/>
    </row>
    <row r="2" spans="1:16" s="9" customFormat="1" ht="19.5" customHeight="1" thickBot="1">
      <c r="A2" s="154"/>
      <c r="B2" s="156"/>
      <c r="C2" s="156"/>
      <c r="D2" s="158"/>
      <c r="E2" s="117"/>
      <c r="F2" s="118"/>
      <c r="G2" s="118"/>
      <c r="H2" s="118"/>
      <c r="I2" s="118"/>
      <c r="J2" s="118"/>
      <c r="K2" s="118"/>
      <c r="L2" s="118"/>
      <c r="M2" s="118"/>
      <c r="N2" s="10" t="s">
        <v>30</v>
      </c>
      <c r="O2" s="141" t="str">
        <f>IF(物品注文書!M1="","",物品注文書!M1)</f>
        <v/>
      </c>
      <c r="P2" s="142"/>
    </row>
    <row r="3" spans="1:16" s="9" customFormat="1" ht="24.9" customHeight="1">
      <c r="A3" s="143" t="s">
        <v>31</v>
      </c>
      <c r="B3" s="144"/>
      <c r="C3" s="144"/>
      <c r="D3" s="144"/>
      <c r="E3" s="144"/>
      <c r="F3" s="144"/>
      <c r="G3" s="144"/>
      <c r="H3" s="144"/>
      <c r="I3" s="144"/>
      <c r="J3" s="144"/>
      <c r="K3" s="144"/>
      <c r="L3" s="144"/>
      <c r="M3" s="144"/>
      <c r="N3" s="144"/>
      <c r="O3" s="144"/>
      <c r="P3" s="145"/>
    </row>
    <row r="4" spans="1:16" s="9" customFormat="1" ht="15" customHeight="1">
      <c r="A4" s="146" t="s">
        <v>32</v>
      </c>
      <c r="B4" s="147"/>
      <c r="C4" s="148"/>
      <c r="D4" s="149" t="s">
        <v>33</v>
      </c>
      <c r="E4" s="148"/>
      <c r="F4" s="149" t="s">
        <v>34</v>
      </c>
      <c r="G4" s="147"/>
      <c r="H4" s="148"/>
      <c r="I4" s="149" t="s">
        <v>35</v>
      </c>
      <c r="J4" s="147"/>
      <c r="K4" s="147"/>
      <c r="L4" s="148"/>
      <c r="M4" s="149" t="s">
        <v>36</v>
      </c>
      <c r="N4" s="147"/>
      <c r="O4" s="147"/>
      <c r="P4" s="150"/>
    </row>
    <row r="5" spans="1:16" s="9" customFormat="1" ht="33.75" customHeight="1" thickBot="1">
      <c r="A5" s="131"/>
      <c r="B5" s="129"/>
      <c r="C5" s="132"/>
      <c r="D5" s="128"/>
      <c r="E5" s="132"/>
      <c r="F5" s="128"/>
      <c r="G5" s="129"/>
      <c r="H5" s="132"/>
      <c r="I5" s="128"/>
      <c r="J5" s="129"/>
      <c r="K5" s="129"/>
      <c r="L5" s="132"/>
      <c r="M5" s="128" t="s">
        <v>37</v>
      </c>
      <c r="N5" s="129"/>
      <c r="O5" s="129"/>
      <c r="P5" s="130"/>
    </row>
    <row r="6" spans="1:16" s="9" customFormat="1" ht="13.8" thickTop="1">
      <c r="A6" s="119" t="s">
        <v>38</v>
      </c>
      <c r="B6" s="120"/>
      <c r="C6" s="120"/>
      <c r="D6" s="120"/>
      <c r="E6" s="120"/>
      <c r="F6" s="120"/>
      <c r="G6" s="120"/>
      <c r="H6" s="120"/>
      <c r="I6" s="120"/>
      <c r="J6" s="121"/>
      <c r="K6" s="122" t="s">
        <v>39</v>
      </c>
      <c r="L6" s="123"/>
      <c r="M6" s="124"/>
      <c r="N6" s="135" t="s">
        <v>40</v>
      </c>
      <c r="O6" s="136"/>
      <c r="P6" s="137"/>
    </row>
    <row r="7" spans="1:16" s="9" customFormat="1" ht="17.25" customHeight="1">
      <c r="A7" s="151" t="s">
        <v>41</v>
      </c>
      <c r="B7" s="152"/>
      <c r="C7" s="173" t="str">
        <f>IF(物品注文書!B3="","",物品注文書!B3)</f>
        <v/>
      </c>
      <c r="D7" s="173"/>
      <c r="E7" s="173"/>
      <c r="F7" s="173"/>
      <c r="G7" s="173"/>
      <c r="H7" s="173"/>
      <c r="I7" s="173"/>
      <c r="J7" s="174"/>
      <c r="K7" s="125"/>
      <c r="L7" s="126"/>
      <c r="M7" s="127"/>
      <c r="N7" s="138"/>
      <c r="O7" s="139"/>
      <c r="P7" s="140"/>
    </row>
    <row r="8" spans="1:16" s="9" customFormat="1" ht="9" customHeight="1">
      <c r="A8" s="151"/>
      <c r="B8" s="152"/>
      <c r="C8" s="173"/>
      <c r="D8" s="173"/>
      <c r="E8" s="173"/>
      <c r="F8" s="173"/>
      <c r="G8" s="173"/>
      <c r="H8" s="173"/>
      <c r="I8" s="173"/>
      <c r="J8" s="174"/>
      <c r="K8" s="159" t="s">
        <v>42</v>
      </c>
      <c r="L8" s="160"/>
      <c r="M8" s="161"/>
      <c r="N8" s="165" t="str">
        <f>IF(SUM(N11:P20)=0,"",SUM(N11:P20))</f>
        <v/>
      </c>
      <c r="O8" s="166"/>
      <c r="P8" s="133" t="s">
        <v>43</v>
      </c>
    </row>
    <row r="9" spans="1:16" s="9" customFormat="1" ht="29.25" customHeight="1" thickBot="1">
      <c r="A9" s="171" t="s">
        <v>44</v>
      </c>
      <c r="B9" s="172"/>
      <c r="C9" s="169" t="str">
        <f>IF(物品注文書!B4="","",物品注文書!B4)</f>
        <v/>
      </c>
      <c r="D9" s="169"/>
      <c r="E9" s="169"/>
      <c r="F9" s="169"/>
      <c r="G9" s="169"/>
      <c r="H9" s="169"/>
      <c r="I9" s="169"/>
      <c r="J9" s="170"/>
      <c r="K9" s="162"/>
      <c r="L9" s="163"/>
      <c r="M9" s="164"/>
      <c r="N9" s="167"/>
      <c r="O9" s="168"/>
      <c r="P9" s="134"/>
    </row>
    <row r="10" spans="1:16" s="9" customFormat="1" ht="20.25" customHeight="1" thickTop="1">
      <c r="A10" s="182" t="s">
        <v>45</v>
      </c>
      <c r="B10" s="183"/>
      <c r="C10" s="183"/>
      <c r="D10" s="183"/>
      <c r="E10" s="183"/>
      <c r="F10" s="183"/>
      <c r="G10" s="184"/>
      <c r="H10" s="185" t="s">
        <v>46</v>
      </c>
      <c r="I10" s="183"/>
      <c r="J10" s="184"/>
      <c r="K10" s="185" t="s">
        <v>47</v>
      </c>
      <c r="L10" s="183"/>
      <c r="M10" s="184"/>
      <c r="N10" s="185" t="s">
        <v>48</v>
      </c>
      <c r="O10" s="183"/>
      <c r="P10" s="186"/>
    </row>
    <row r="11" spans="1:16" s="9" customFormat="1" ht="24.75" customHeight="1">
      <c r="A11" s="175" t="str">
        <f>IF(物品注文書!E7=0,"",物品注文書!E7)</f>
        <v/>
      </c>
      <c r="B11" s="176"/>
      <c r="C11" s="176"/>
      <c r="D11" s="176"/>
      <c r="E11" s="176"/>
      <c r="F11" s="176"/>
      <c r="G11" s="177"/>
      <c r="H11" s="178" t="str">
        <f>IF(物品注文書!J7=0,"",物品注文書!J7)</f>
        <v/>
      </c>
      <c r="I11" s="179"/>
      <c r="J11" s="180"/>
      <c r="K11" s="178" t="str">
        <f>IF(物品注文書!H7=0,"",物品注文書!H7)</f>
        <v/>
      </c>
      <c r="L11" s="179"/>
      <c r="M11" s="180"/>
      <c r="N11" s="178" t="str">
        <f>IF(物品注文書!L7=0,"",物品注文書!L7)</f>
        <v/>
      </c>
      <c r="O11" s="179"/>
      <c r="P11" s="181"/>
    </row>
    <row r="12" spans="1:16" s="9" customFormat="1" ht="24.75" customHeight="1">
      <c r="A12" s="175" t="str">
        <f>IF(物品注文書!E8=0,"",物品注文書!E8)</f>
        <v/>
      </c>
      <c r="B12" s="176"/>
      <c r="C12" s="176"/>
      <c r="D12" s="176"/>
      <c r="E12" s="176"/>
      <c r="F12" s="176"/>
      <c r="G12" s="177"/>
      <c r="H12" s="178" t="str">
        <f>IF(物品注文書!J8=0,"",物品注文書!J8)</f>
        <v/>
      </c>
      <c r="I12" s="179"/>
      <c r="J12" s="180"/>
      <c r="K12" s="178" t="str">
        <f>IF(物品注文書!H8=0,"",物品注文書!H8)</f>
        <v/>
      </c>
      <c r="L12" s="179"/>
      <c r="M12" s="180"/>
      <c r="N12" s="178" t="str">
        <f>IF(物品注文書!L8=0,"",物品注文書!L8)</f>
        <v/>
      </c>
      <c r="O12" s="179"/>
      <c r="P12" s="181"/>
    </row>
    <row r="13" spans="1:16" s="9" customFormat="1" ht="24.75" customHeight="1">
      <c r="A13" s="175" t="str">
        <f>IF(物品注文書!E9=0,"",物品注文書!E9)</f>
        <v/>
      </c>
      <c r="B13" s="176"/>
      <c r="C13" s="176"/>
      <c r="D13" s="176"/>
      <c r="E13" s="176"/>
      <c r="F13" s="176"/>
      <c r="G13" s="177"/>
      <c r="H13" s="178" t="str">
        <f>IF(物品注文書!J9=0,"",物品注文書!J9)</f>
        <v/>
      </c>
      <c r="I13" s="179"/>
      <c r="J13" s="180"/>
      <c r="K13" s="178" t="str">
        <f>IF(物品注文書!H9=0,"",物品注文書!H9)</f>
        <v/>
      </c>
      <c r="L13" s="179"/>
      <c r="M13" s="180"/>
      <c r="N13" s="178" t="str">
        <f>IF(物品注文書!L9=0,"",物品注文書!L9)</f>
        <v/>
      </c>
      <c r="O13" s="179"/>
      <c r="P13" s="181"/>
    </row>
    <row r="14" spans="1:16" s="9" customFormat="1" ht="24.75" customHeight="1">
      <c r="A14" s="175" t="str">
        <f>IF(物品注文書!E10=0,"",物品注文書!E10)</f>
        <v/>
      </c>
      <c r="B14" s="176"/>
      <c r="C14" s="176"/>
      <c r="D14" s="176"/>
      <c r="E14" s="176"/>
      <c r="F14" s="176"/>
      <c r="G14" s="177"/>
      <c r="H14" s="178" t="str">
        <f>IF(物品注文書!J10=0,"",物品注文書!J10)</f>
        <v/>
      </c>
      <c r="I14" s="179"/>
      <c r="J14" s="180"/>
      <c r="K14" s="178" t="str">
        <f>IF(物品注文書!H10=0,"",物品注文書!H10)</f>
        <v/>
      </c>
      <c r="L14" s="179"/>
      <c r="M14" s="180"/>
      <c r="N14" s="178" t="str">
        <f>IF(物品注文書!L10=0,"",物品注文書!L10)</f>
        <v/>
      </c>
      <c r="O14" s="179"/>
      <c r="P14" s="181"/>
    </row>
    <row r="15" spans="1:16" s="9" customFormat="1" ht="24.75" customHeight="1">
      <c r="A15" s="175" t="str">
        <f>IF(物品注文書!E11=0,"",物品注文書!E11)</f>
        <v/>
      </c>
      <c r="B15" s="176"/>
      <c r="C15" s="176"/>
      <c r="D15" s="176"/>
      <c r="E15" s="176"/>
      <c r="F15" s="176"/>
      <c r="G15" s="177"/>
      <c r="H15" s="178" t="str">
        <f>IF(物品注文書!J11=0,"",物品注文書!J11)</f>
        <v/>
      </c>
      <c r="I15" s="179"/>
      <c r="J15" s="180"/>
      <c r="K15" s="178" t="str">
        <f>IF(物品注文書!H11=0,"",物品注文書!H11)</f>
        <v/>
      </c>
      <c r="L15" s="179"/>
      <c r="M15" s="180"/>
      <c r="N15" s="178" t="str">
        <f>IF(物品注文書!L11=0,"",物品注文書!L11)</f>
        <v/>
      </c>
      <c r="O15" s="179"/>
      <c r="P15" s="181"/>
    </row>
    <row r="16" spans="1:16" s="9" customFormat="1" ht="24.75" customHeight="1">
      <c r="A16" s="175" t="str">
        <f>IF(物品注文書!E12=0,"",物品注文書!E12)</f>
        <v/>
      </c>
      <c r="B16" s="176"/>
      <c r="C16" s="176"/>
      <c r="D16" s="176"/>
      <c r="E16" s="176"/>
      <c r="F16" s="176"/>
      <c r="G16" s="177"/>
      <c r="H16" s="178" t="str">
        <f>IF(物品注文書!J12=0,"",物品注文書!J12)</f>
        <v/>
      </c>
      <c r="I16" s="179"/>
      <c r="J16" s="180"/>
      <c r="K16" s="178" t="str">
        <f>IF(物品注文書!H12=0,"",物品注文書!H12)</f>
        <v/>
      </c>
      <c r="L16" s="179"/>
      <c r="M16" s="180"/>
      <c r="N16" s="178" t="str">
        <f>IF(物品注文書!L12=0,"",物品注文書!L12)</f>
        <v/>
      </c>
      <c r="O16" s="179"/>
      <c r="P16" s="181"/>
    </row>
    <row r="17" spans="1:16" s="9" customFormat="1" ht="24.75" customHeight="1">
      <c r="A17" s="175" t="str">
        <f>IF(物品注文書!E13=0,"",物品注文書!E13)</f>
        <v/>
      </c>
      <c r="B17" s="176"/>
      <c r="C17" s="176"/>
      <c r="D17" s="176"/>
      <c r="E17" s="176"/>
      <c r="F17" s="176"/>
      <c r="G17" s="177"/>
      <c r="H17" s="178" t="str">
        <f>IF(物品注文書!J13=0,"",物品注文書!J13)</f>
        <v/>
      </c>
      <c r="I17" s="179"/>
      <c r="J17" s="180"/>
      <c r="K17" s="178" t="str">
        <f>IF(物品注文書!H13=0,"",物品注文書!H13)</f>
        <v/>
      </c>
      <c r="L17" s="179"/>
      <c r="M17" s="180"/>
      <c r="N17" s="178" t="str">
        <f>IF(物品注文書!L13=0,"",物品注文書!L13)</f>
        <v/>
      </c>
      <c r="O17" s="179"/>
      <c r="P17" s="181"/>
    </row>
    <row r="18" spans="1:16" s="9" customFormat="1" ht="24.75" customHeight="1">
      <c r="A18" s="175" t="str">
        <f>IF(物品注文書!E14=0,"",物品注文書!E14)</f>
        <v/>
      </c>
      <c r="B18" s="176"/>
      <c r="C18" s="176"/>
      <c r="D18" s="176"/>
      <c r="E18" s="176"/>
      <c r="F18" s="176"/>
      <c r="G18" s="177"/>
      <c r="H18" s="178" t="str">
        <f>IF(物品注文書!J14=0,"",物品注文書!J14)</f>
        <v/>
      </c>
      <c r="I18" s="179"/>
      <c r="J18" s="180"/>
      <c r="K18" s="178" t="str">
        <f>IF(物品注文書!H14=0,"",物品注文書!H14)</f>
        <v/>
      </c>
      <c r="L18" s="179"/>
      <c r="M18" s="180"/>
      <c r="N18" s="178" t="str">
        <f>IF(物品注文書!L14=0,"",物品注文書!L14)</f>
        <v/>
      </c>
      <c r="O18" s="179"/>
      <c r="P18" s="181"/>
    </row>
    <row r="19" spans="1:16" s="9" customFormat="1" ht="24.75" customHeight="1">
      <c r="A19" s="175" t="str">
        <f>IF(物品注文書!E15=0,"",物品注文書!E15)</f>
        <v/>
      </c>
      <c r="B19" s="176"/>
      <c r="C19" s="176"/>
      <c r="D19" s="176"/>
      <c r="E19" s="176"/>
      <c r="F19" s="176"/>
      <c r="G19" s="177"/>
      <c r="H19" s="178" t="str">
        <f>IF(物品注文書!J15=0,"",物品注文書!J15)</f>
        <v/>
      </c>
      <c r="I19" s="179"/>
      <c r="J19" s="180"/>
      <c r="K19" s="178" t="str">
        <f>IF(物品注文書!H15=0,"",物品注文書!H15)</f>
        <v/>
      </c>
      <c r="L19" s="179"/>
      <c r="M19" s="180"/>
      <c r="N19" s="178" t="str">
        <f>IF(物品注文書!L15=0,"",物品注文書!L15)</f>
        <v/>
      </c>
      <c r="O19" s="179"/>
      <c r="P19" s="181"/>
    </row>
    <row r="20" spans="1:16" s="9" customFormat="1" ht="24.75" customHeight="1" thickBot="1">
      <c r="A20" s="175" t="str">
        <f>IF(物品注文書!E16=0,"",物品注文書!E16)</f>
        <v/>
      </c>
      <c r="B20" s="176"/>
      <c r="C20" s="176"/>
      <c r="D20" s="176"/>
      <c r="E20" s="176"/>
      <c r="F20" s="176"/>
      <c r="G20" s="177"/>
      <c r="H20" s="178" t="str">
        <f>IF(物品注文書!J16=0,"",物品注文書!J16)</f>
        <v/>
      </c>
      <c r="I20" s="179"/>
      <c r="J20" s="180"/>
      <c r="K20" s="178" t="str">
        <f>IF(物品注文書!H16=0,"",物品注文書!H16)</f>
        <v/>
      </c>
      <c r="L20" s="179"/>
      <c r="M20" s="180"/>
      <c r="N20" s="178" t="str">
        <f>IF(物品注文書!L16=0,"",物品注文書!L16)</f>
        <v/>
      </c>
      <c r="O20" s="179"/>
      <c r="P20" s="181"/>
    </row>
    <row r="21" spans="1:16" s="9" customFormat="1" ht="14.25" customHeight="1" thickTop="1">
      <c r="A21" s="211" t="s">
        <v>49</v>
      </c>
      <c r="B21" s="212"/>
      <c r="C21" s="185" t="s">
        <v>50</v>
      </c>
      <c r="D21" s="184"/>
      <c r="E21" s="185" t="s">
        <v>51</v>
      </c>
      <c r="F21" s="184"/>
      <c r="G21" s="185" t="s">
        <v>52</v>
      </c>
      <c r="H21" s="183"/>
      <c r="I21" s="184"/>
      <c r="J21" s="185" t="s">
        <v>53</v>
      </c>
      <c r="K21" s="183"/>
      <c r="L21" s="183"/>
      <c r="M21" s="183"/>
      <c r="N21" s="184"/>
      <c r="O21" s="185" t="s">
        <v>54</v>
      </c>
      <c r="P21" s="186"/>
    </row>
    <row r="22" spans="1:16" s="9" customFormat="1" ht="32.25" customHeight="1" thickBot="1">
      <c r="A22" s="213"/>
      <c r="B22" s="214"/>
      <c r="C22" s="188" t="s">
        <v>55</v>
      </c>
      <c r="D22" s="189"/>
      <c r="E22" s="190" t="str">
        <f>IF(物品注文書!B5="","",物品注文書!B5)</f>
        <v/>
      </c>
      <c r="F22" s="191"/>
      <c r="G22" s="192" t="str">
        <f>IF(物品注文書!B3="","",物品注文書!B3)</f>
        <v/>
      </c>
      <c r="H22" s="193"/>
      <c r="I22" s="194"/>
      <c r="J22" s="190" t="str">
        <f>IF(物品注文書!B4="","",物品注文書!B4)</f>
        <v/>
      </c>
      <c r="K22" s="206"/>
      <c r="L22" s="206"/>
      <c r="M22" s="206"/>
      <c r="N22" s="191"/>
      <c r="O22" s="198"/>
      <c r="P22" s="199"/>
    </row>
    <row r="23" spans="1:16" s="9" customFormat="1" ht="5.0999999999999996" customHeight="1" thickBot="1">
      <c r="A23" s="187"/>
      <c r="B23" s="187"/>
      <c r="C23" s="187"/>
      <c r="D23" s="187"/>
      <c r="E23" s="187"/>
      <c r="F23" s="187"/>
      <c r="G23" s="187"/>
      <c r="H23" s="187"/>
      <c r="I23" s="187"/>
      <c r="J23" s="187"/>
      <c r="K23" s="187"/>
      <c r="L23" s="187"/>
      <c r="M23" s="187"/>
      <c r="N23" s="187"/>
      <c r="O23" s="187"/>
      <c r="P23" s="187"/>
    </row>
    <row r="24" spans="1:16" s="9" customFormat="1" ht="21.75" customHeight="1">
      <c r="A24" s="207" t="s">
        <v>56</v>
      </c>
      <c r="B24" s="202"/>
      <c r="C24" s="208" t="s">
        <v>57</v>
      </c>
      <c r="D24" s="209"/>
      <c r="E24" s="210"/>
      <c r="F24" s="200" t="s">
        <v>58</v>
      </c>
      <c r="G24" s="201"/>
      <c r="H24" s="202"/>
      <c r="I24" s="200" t="s">
        <v>59</v>
      </c>
      <c r="J24" s="201"/>
      <c r="K24" s="201"/>
      <c r="L24" s="202"/>
      <c r="M24" s="200" t="s">
        <v>60</v>
      </c>
      <c r="N24" s="201"/>
      <c r="O24" s="201"/>
      <c r="P24" s="203"/>
    </row>
    <row r="25" spans="1:16" s="9" customFormat="1" ht="30" customHeight="1" thickBot="1">
      <c r="A25" s="204" t="str">
        <f>IF(物品注文書!C17="","",物品注文書!C17)</f>
        <v/>
      </c>
      <c r="B25" s="205"/>
      <c r="C25" s="195" t="str">
        <f>IF(F25="","",A25-F25)</f>
        <v/>
      </c>
      <c r="D25" s="196"/>
      <c r="E25" s="205"/>
      <c r="F25" s="195" t="str">
        <f>IF(物品注文書!C18="","",物品注文書!C18)</f>
        <v/>
      </c>
      <c r="G25" s="196"/>
      <c r="H25" s="205"/>
      <c r="I25" s="195" t="str">
        <f>物品注文書!J17</f>
        <v/>
      </c>
      <c r="J25" s="196"/>
      <c r="K25" s="196"/>
      <c r="L25" s="205"/>
      <c r="M25" s="195" t="str">
        <f>物品注文書!J18</f>
        <v/>
      </c>
      <c r="N25" s="196"/>
      <c r="O25" s="196"/>
      <c r="P25" s="197"/>
    </row>
    <row r="26" spans="1:16" s="9" customFormat="1"/>
  </sheetData>
  <sheetProtection algorithmName="SHA-512" hashValue="vvabNC5gbQUdMrt37zbbuwxEJWT1K/Eqv7Qbv2At9dbLFtDWR+B+6/KP3CX5B5WudemWkkxw6EOa233ZyhD/VA==" saltValue="FxvrqAK9ef3pV7MXNunRTg==" spinCount="100000" sheet="1" selectLockedCells="1"/>
  <mergeCells count="93">
    <mergeCell ref="A18:G18"/>
    <mergeCell ref="A25:B25"/>
    <mergeCell ref="C25:E25"/>
    <mergeCell ref="F25:H25"/>
    <mergeCell ref="I25:L25"/>
    <mergeCell ref="J22:N22"/>
    <mergeCell ref="A24:B24"/>
    <mergeCell ref="C24:E24"/>
    <mergeCell ref="A21:B22"/>
    <mergeCell ref="C21:D21"/>
    <mergeCell ref="A19:G19"/>
    <mergeCell ref="H19:J19"/>
    <mergeCell ref="K19:M19"/>
    <mergeCell ref="N19:P19"/>
    <mergeCell ref="A20:G20"/>
    <mergeCell ref="H20:J20"/>
    <mergeCell ref="K20:M20"/>
    <mergeCell ref="N20:P20"/>
    <mergeCell ref="H18:J18"/>
    <mergeCell ref="K18:M18"/>
    <mergeCell ref="N18:P18"/>
    <mergeCell ref="M25:P25"/>
    <mergeCell ref="O22:P22"/>
    <mergeCell ref="F24:H24"/>
    <mergeCell ref="I24:L24"/>
    <mergeCell ref="M24:P24"/>
    <mergeCell ref="E21:F21"/>
    <mergeCell ref="G21:I21"/>
    <mergeCell ref="J21:N21"/>
    <mergeCell ref="A23:P23"/>
    <mergeCell ref="O21:P21"/>
    <mergeCell ref="C22:D22"/>
    <mergeCell ref="E22:F22"/>
    <mergeCell ref="G22:I22"/>
    <mergeCell ref="A16:G16"/>
    <mergeCell ref="H16:J16"/>
    <mergeCell ref="K16:M16"/>
    <mergeCell ref="N16:P16"/>
    <mergeCell ref="A17:G17"/>
    <mergeCell ref="H17:J17"/>
    <mergeCell ref="K17:M17"/>
    <mergeCell ref="N17:P17"/>
    <mergeCell ref="A14:G14"/>
    <mergeCell ref="H14:J14"/>
    <mergeCell ref="K14:M14"/>
    <mergeCell ref="N14:P14"/>
    <mergeCell ref="A15:G15"/>
    <mergeCell ref="H15:J15"/>
    <mergeCell ref="K15:M15"/>
    <mergeCell ref="N15:P15"/>
    <mergeCell ref="A12:G12"/>
    <mergeCell ref="H12:J12"/>
    <mergeCell ref="K12:M12"/>
    <mergeCell ref="N12:P12"/>
    <mergeCell ref="A13:G13"/>
    <mergeCell ref="H13:J13"/>
    <mergeCell ref="K13:M13"/>
    <mergeCell ref="N13:P13"/>
    <mergeCell ref="N11:P11"/>
    <mergeCell ref="A10:G10"/>
    <mergeCell ref="H10:J10"/>
    <mergeCell ref="K10:M10"/>
    <mergeCell ref="N10:P10"/>
    <mergeCell ref="A9:B9"/>
    <mergeCell ref="C7:J8"/>
    <mergeCell ref="A11:G11"/>
    <mergeCell ref="H11:J11"/>
    <mergeCell ref="K11:M11"/>
    <mergeCell ref="P8:P9"/>
    <mergeCell ref="N6:P7"/>
    <mergeCell ref="O2:P2"/>
    <mergeCell ref="A3:P3"/>
    <mergeCell ref="A4:C4"/>
    <mergeCell ref="D4:E4"/>
    <mergeCell ref="F4:H4"/>
    <mergeCell ref="I4:L4"/>
    <mergeCell ref="M4:P4"/>
    <mergeCell ref="A7:B8"/>
    <mergeCell ref="A1:A2"/>
    <mergeCell ref="B1:C2"/>
    <mergeCell ref="D1:D2"/>
    <mergeCell ref="K8:M9"/>
    <mergeCell ref="N8:O9"/>
    <mergeCell ref="C9:J9"/>
    <mergeCell ref="E1:M2"/>
    <mergeCell ref="N1:P1"/>
    <mergeCell ref="A6:J6"/>
    <mergeCell ref="K6:M7"/>
    <mergeCell ref="M5:P5"/>
    <mergeCell ref="A5:C5"/>
    <mergeCell ref="D5:E5"/>
    <mergeCell ref="F5:H5"/>
    <mergeCell ref="I5:L5"/>
  </mergeCells>
  <phoneticPr fontId="2"/>
  <conditionalFormatting sqref="C7:J9">
    <cfRule type="containsBlanks" dxfId="0" priority="1">
      <formula>LEN(TRIM(C7))=0</formula>
    </cfRule>
  </conditionalFormatting>
  <printOptions horizontalCentered="1"/>
  <pageMargins left="0.7" right="0.7" top="0.75" bottom="0.75" header="0.3" footer="0.3"/>
  <pageSetup paperSize="9" scale="145" orientation="portrait" horizontalDpi="4294967293"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物品注文書</vt:lpstr>
      <vt:lpstr>支出請求書</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2020-09-30T05:50:31Z</dcterms:modified>
  <cp:category/>
  <cp:contentStatus/>
</cp:coreProperties>
</file>